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IN\departments\Промышленные грузы\_Файлы с Office2\Юля Зайцева\Grains Flow\ISM GrainFlow\"/>
    </mc:Choice>
  </mc:AlternateContent>
  <bookViews>
    <workbookView xWindow="615" yWindow="915" windowWidth="25440" windowHeight="15930"/>
  </bookViews>
  <sheets>
    <sheet name="GrainFlow trends" sheetId="28" r:id="rId1"/>
    <sheet name="Trading view" sheetId="25" r:id="rId2"/>
    <sheet name="Shipping view" sheetId="26" r:id="rId3"/>
    <sheet name="Grain and vessels at sea" sheetId="27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6" i="27" l="1"/>
  <c r="C89" i="26" l="1"/>
  <c r="C89" i="25" l="1"/>
</calcChain>
</file>

<file path=xl/sharedStrings.xml><?xml version="1.0" encoding="utf-8"?>
<sst xmlns="http://schemas.openxmlformats.org/spreadsheetml/2006/main" count="2479" uniqueCount="882">
  <si>
    <t>Egypt</t>
  </si>
  <si>
    <t>Tunisia</t>
  </si>
  <si>
    <t>Algeria</t>
  </si>
  <si>
    <t>POD</t>
  </si>
  <si>
    <t>POL</t>
  </si>
  <si>
    <t>Alexandria</t>
  </si>
  <si>
    <t>Reni</t>
  </si>
  <si>
    <t>Constanta</t>
  </si>
  <si>
    <t>wheat</t>
  </si>
  <si>
    <t>Sfax</t>
  </si>
  <si>
    <t>Izmail</t>
  </si>
  <si>
    <t>Shipper</t>
  </si>
  <si>
    <t>Varna</t>
  </si>
  <si>
    <t>Spain</t>
  </si>
  <si>
    <t>Chornomorsk</t>
  </si>
  <si>
    <t>Pivdennyi</t>
  </si>
  <si>
    <t>Greece</t>
  </si>
  <si>
    <t>Italy</t>
  </si>
  <si>
    <t>Libya</t>
  </si>
  <si>
    <t>Terminal of loading</t>
  </si>
  <si>
    <t>Ghazaouet</t>
  </si>
  <si>
    <t>Oran</t>
  </si>
  <si>
    <t>Damietta</t>
  </si>
  <si>
    <t>Annaba</t>
  </si>
  <si>
    <t>Rades</t>
  </si>
  <si>
    <t>Cyprus</t>
  </si>
  <si>
    <t>Morocco</t>
  </si>
  <si>
    <t>Casablanca</t>
  </si>
  <si>
    <t>Tripoli</t>
  </si>
  <si>
    <t>Abu Qir</t>
  </si>
  <si>
    <t>El Dekheila</t>
  </si>
  <si>
    <t>Importing country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</si>
  <si>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</si>
  <si>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</si>
  <si>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</si>
  <si>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</si>
  <si>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</si>
  <si>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</si>
  <si>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</si>
  <si>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</si>
  <si>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</si>
  <si>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Lebanon</t>
  </si>
  <si>
    <t>Beirut</t>
  </si>
  <si>
    <t>Izmir</t>
  </si>
  <si>
    <t>Cartagena</t>
  </si>
  <si>
    <t>Israel</t>
  </si>
  <si>
    <t>Tarragona</t>
  </si>
  <si>
    <t>Larnaca</t>
  </si>
  <si>
    <t>Haifa</t>
  </si>
  <si>
    <t>Iskenderun</t>
  </si>
  <si>
    <t>Netherlands</t>
  </si>
  <si>
    <t>Rotterdam</t>
  </si>
  <si>
    <t>Ravenna</t>
  </si>
  <si>
    <t>Khoms</t>
  </si>
  <si>
    <t>Valencia</t>
  </si>
  <si>
    <t>Portugal</t>
  </si>
  <si>
    <t>France</t>
  </si>
  <si>
    <t>Burgas</t>
  </si>
  <si>
    <t>Plant Pier 3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</si>
  <si>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</si>
  <si>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</si>
  <si>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</si>
  <si>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</si>
  <si>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</si>
  <si>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</si>
  <si>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</si>
  <si>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TOTAL DWT (tons)</t>
  </si>
  <si>
    <t>corn</t>
  </si>
  <si>
    <t>barley</t>
  </si>
  <si>
    <t>Wheat, tons</t>
  </si>
  <si>
    <t>Corn, tons</t>
  </si>
  <si>
    <t>Other grain, tons</t>
  </si>
  <si>
    <t>Unknown, tons</t>
  </si>
  <si>
    <t>GRAIN AT SEA IN TOTAL (tons)</t>
  </si>
  <si>
    <t>NUMBER OF VESSELS AT SEA</t>
  </si>
  <si>
    <t>Skikda</t>
  </si>
  <si>
    <t>wheat bran</t>
  </si>
  <si>
    <t>sunflower seed meal</t>
  </si>
  <si>
    <t>Novorossiysk</t>
  </si>
  <si>
    <t>Azov</t>
  </si>
  <si>
    <t>Yeisk</t>
  </si>
  <si>
    <t>Agroport Ustie Dona</t>
  </si>
  <si>
    <t>Yeisk Sea Port</t>
  </si>
  <si>
    <t>Yeisk Port Vista</t>
  </si>
  <si>
    <t>Cedar Marine Services Sal</t>
  </si>
  <si>
    <t>El Amira Navigation Co</t>
  </si>
  <si>
    <t>Taman</t>
  </si>
  <si>
    <t>Tuapse</t>
  </si>
  <si>
    <t>Ab Bulkers Group Ltd</t>
  </si>
  <si>
    <t>El Reedy Shipping Agency</t>
  </si>
  <si>
    <t>Sonar Ships Management Co</t>
  </si>
  <si>
    <t>Turkiye</t>
  </si>
  <si>
    <t>Others</t>
  </si>
  <si>
    <t>week</t>
  </si>
  <si>
    <t>total dwt, tons</t>
  </si>
  <si>
    <t>number of vsls</t>
  </si>
  <si>
    <t>small Handy / Handymax (13-49k dwt)</t>
  </si>
  <si>
    <t>Odesa</t>
  </si>
  <si>
    <t>Sea Trade Port Pivdennyi</t>
  </si>
  <si>
    <t>Brooklyn-Kiev</t>
  </si>
  <si>
    <t>DP World TIS Pivdennyi</t>
  </si>
  <si>
    <t>Sea Commercial Port of Izmail</t>
  </si>
  <si>
    <t>Berth of loading</t>
  </si>
  <si>
    <t>SOCEP</t>
  </si>
  <si>
    <t>North Star Shipping</t>
  </si>
  <si>
    <t>grain at sea</t>
  </si>
  <si>
    <t>Kavkaz Roads</t>
  </si>
  <si>
    <t>Varna West Port Terminal</t>
  </si>
  <si>
    <t>Alger</t>
  </si>
  <si>
    <t>UNSC</t>
  </si>
  <si>
    <t>Odesa Portside Plant</t>
  </si>
  <si>
    <t>Port Terminal TPP Ezerovo</t>
  </si>
  <si>
    <t>Amsterdam</t>
  </si>
  <si>
    <t>Соммеrcial Sea Port Chornomorsk</t>
  </si>
  <si>
    <t>United Shipping Agency</t>
  </si>
  <si>
    <t>Chimpex</t>
  </si>
  <si>
    <t>Berth</t>
  </si>
  <si>
    <t>Risoil</t>
  </si>
  <si>
    <t>TIS Fertilizers</t>
  </si>
  <si>
    <t>Transbulkterminal</t>
  </si>
  <si>
    <t>Ztkt</t>
  </si>
  <si>
    <t>Bejaia</t>
  </si>
  <si>
    <t>Silo Trans</t>
  </si>
  <si>
    <t>Comvex</t>
  </si>
  <si>
    <t>Prelude Marine Sa</t>
  </si>
  <si>
    <t>TIS Grain</t>
  </si>
  <si>
    <t>Nkhp</t>
  </si>
  <si>
    <t>Volga Shipping Joint Stock</t>
  </si>
  <si>
    <t>Anship Llc</t>
  </si>
  <si>
    <t>Ksk</t>
  </si>
  <si>
    <t>40A</t>
  </si>
  <si>
    <t>Olimpex-Coupe International</t>
  </si>
  <si>
    <t>Varna East Port Terminal</t>
  </si>
  <si>
    <t>current</t>
  </si>
  <si>
    <t>prev</t>
  </si>
  <si>
    <t xml:space="preserve">Barter Port Operator </t>
  </si>
  <si>
    <t>Gmz Ship Management Co Sa</t>
  </si>
  <si>
    <t>Grain Gates</t>
  </si>
  <si>
    <t>BMF Port Burgas - Port Terminal Burgas West</t>
  </si>
  <si>
    <t>UK</t>
  </si>
  <si>
    <t>Port of Burgas PLC - Port Terminal Burgas East 1</t>
  </si>
  <si>
    <t>Tgt</t>
  </si>
  <si>
    <t>9A</t>
  </si>
  <si>
    <t>Grains Berth</t>
  </si>
  <si>
    <t>Fgm Chartering Ltd</t>
  </si>
  <si>
    <t>Ak Group Co Ltd</t>
  </si>
  <si>
    <t>Yeisk Port Silo</t>
  </si>
  <si>
    <t>My Meray</t>
  </si>
  <si>
    <t>Eastern Star Shipping</t>
  </si>
  <si>
    <t>Logan Ship Management Co</t>
  </si>
  <si>
    <t>Container Terminal Odessa</t>
  </si>
  <si>
    <t>IGT</t>
  </si>
  <si>
    <t>Rptd Sold Undisclosed Interest</t>
  </si>
  <si>
    <t>Caesar Maritime Co Sa</t>
  </si>
  <si>
    <t>Mersin</t>
  </si>
  <si>
    <t>Gn Bulk Deniz Tasimaciligi Ltd Sti</t>
  </si>
  <si>
    <t>Benghazi</t>
  </si>
  <si>
    <t>National Navigation Co</t>
  </si>
  <si>
    <t>Sata Chartering &amp; Shipping Co</t>
  </si>
  <si>
    <t>Ashdod</t>
  </si>
  <si>
    <t>Georgia</t>
  </si>
  <si>
    <t>Usc Marine Ltd</t>
  </si>
  <si>
    <t>Jorf Lasfar</t>
  </si>
  <si>
    <t>Djen Djen</t>
  </si>
  <si>
    <t>Azerbaijan Caspian Shipping</t>
  </si>
  <si>
    <t>Souda</t>
  </si>
  <si>
    <t>Ukrrichflot Jsc</t>
  </si>
  <si>
    <t xml:space="preserve"> </t>
  </si>
  <si>
    <t>Fujian Ocean Ship Management Co Ltd</t>
  </si>
  <si>
    <t>Athenai</t>
  </si>
  <si>
    <t>Pl Shipping Co</t>
  </si>
  <si>
    <t>Unifleet Management Co Sa</t>
  </si>
  <si>
    <t>Nador</t>
  </si>
  <si>
    <t>Densay Shipping &amp; Trading Inc</t>
  </si>
  <si>
    <t>Rivers Group Denizcilik Ltd</t>
  </si>
  <si>
    <t>Odessa Grain Terminal</t>
  </si>
  <si>
    <t>Ekaterina</t>
  </si>
  <si>
    <t>Gmz Ship Management Co Hellas</t>
  </si>
  <si>
    <t>Seascape Marine Ltd</t>
  </si>
  <si>
    <t>Germany</t>
  </si>
  <si>
    <t>Granvik Shipping Sa</t>
  </si>
  <si>
    <t>Grain Terminal Steppe</t>
  </si>
  <si>
    <t>Cagla</t>
  </si>
  <si>
    <t>Bluesky Shipping Ltd</t>
  </si>
  <si>
    <t>rapeseeds</t>
  </si>
  <si>
    <t>Algeciras</t>
  </si>
  <si>
    <t>Captain Christos</t>
  </si>
  <si>
    <t>Arion Shipping Ltd</t>
  </si>
  <si>
    <t>Princess Shahd</t>
  </si>
  <si>
    <t>Agadir</t>
  </si>
  <si>
    <t>peas</t>
  </si>
  <si>
    <t>Pl 7</t>
  </si>
  <si>
    <t>Bayern Glory</t>
  </si>
  <si>
    <t>Bayern Glory Shipping Sa</t>
  </si>
  <si>
    <t>Dynamic M</t>
  </si>
  <si>
    <t>Navina Maritime Sa</t>
  </si>
  <si>
    <t>Nagual</t>
  </si>
  <si>
    <t>Beyaz Denizcilik Ltd Sti</t>
  </si>
  <si>
    <t>Ngt</t>
  </si>
  <si>
    <t>Dtschart Sp Zoo</t>
  </si>
  <si>
    <t>Global Management &amp; Trading Co Ltd</t>
  </si>
  <si>
    <t>Briza</t>
  </si>
  <si>
    <t xml:space="preserve">Novotech-Terminal </t>
  </si>
  <si>
    <t>Ladonna</t>
  </si>
  <si>
    <t>Hubei Qintai Shipping Co Ltd</t>
  </si>
  <si>
    <t>Misurata</t>
  </si>
  <si>
    <t xml:space="preserve">Ukrelevatorprom </t>
  </si>
  <si>
    <t>Montoir</t>
  </si>
  <si>
    <t>Belgium</t>
  </si>
  <si>
    <t>Antwerp</t>
  </si>
  <si>
    <t>Misha Shipping Agency &amp; Trade</t>
  </si>
  <si>
    <t>Tobruk</t>
  </si>
  <si>
    <t>Fk Sila</t>
  </si>
  <si>
    <t>Sila Shipping Sa</t>
  </si>
  <si>
    <t>Bandirma</t>
  </si>
  <si>
    <t>Lora Shipping Ltd</t>
  </si>
  <si>
    <t>Bella A</t>
  </si>
  <si>
    <t>Unisail Marine Pte Ltd</t>
  </si>
  <si>
    <t>Aspasia Luck</t>
  </si>
  <si>
    <t>Ghent</t>
  </si>
  <si>
    <t>Terminal «Borivaje»</t>
  </si>
  <si>
    <t>Eurobulk Ltd</t>
  </si>
  <si>
    <t>Directoria</t>
  </si>
  <si>
    <t>Gulnak</t>
  </si>
  <si>
    <t>Gulnak Izmir Denizcilik Tas</t>
  </si>
  <si>
    <t>42; 43</t>
  </si>
  <si>
    <t>Schenker </t>
  </si>
  <si>
    <t>Hero Sd</t>
  </si>
  <si>
    <t>Novolog</t>
  </si>
  <si>
    <t>Ponta Delgada</t>
  </si>
  <si>
    <t>Bronco</t>
  </si>
  <si>
    <t>Evalend Shipping Co Sa</t>
  </si>
  <si>
    <t>Riverwind Trade Ltd</t>
  </si>
  <si>
    <t>Hamburg</t>
  </si>
  <si>
    <t>Kalamaki</t>
  </si>
  <si>
    <t>Bobic</t>
  </si>
  <si>
    <t>Empire Bulkers Ltd</t>
  </si>
  <si>
    <t>Orion 7</t>
  </si>
  <si>
    <t>Newgate Marine Ou</t>
  </si>
  <si>
    <t>Magic L</t>
  </si>
  <si>
    <t>1-K</t>
  </si>
  <si>
    <t>Magic L Shipping Ltd</t>
  </si>
  <si>
    <t>Arkas Holding As</t>
  </si>
  <si>
    <t>-3</t>
  </si>
  <si>
    <t>Mohamad M</t>
  </si>
  <si>
    <t>Mansour Management Gemi Acent</t>
  </si>
  <si>
    <t>Flamingo 1</t>
  </si>
  <si>
    <t>Roxette Maritime Shipping-pan</t>
  </si>
  <si>
    <t>Rizik Bey</t>
  </si>
  <si>
    <t>Rizik Shiptrade Ltd</t>
  </si>
  <si>
    <t>Rostov-on-Don</t>
  </si>
  <si>
    <t>Spring Marine Denizcilik</t>
  </si>
  <si>
    <t>Yug Rusi</t>
  </si>
  <si>
    <t>Zrc Denizcilik Ticaret Ltd Sti</t>
  </si>
  <si>
    <t>Karamel</t>
  </si>
  <si>
    <t>Karamel Maritime Ltd</t>
  </si>
  <si>
    <t>Bc Amer</t>
  </si>
  <si>
    <t>Alytus</t>
  </si>
  <si>
    <t>Graanul Invest As</t>
  </si>
  <si>
    <t>Sabeel Star</t>
  </si>
  <si>
    <t>Senator</t>
  </si>
  <si>
    <t>8; 7</t>
  </si>
  <si>
    <t>Xo Copenhagen</t>
  </si>
  <si>
    <t>Zeaborn Ship Management</t>
  </si>
  <si>
    <t>Tk Majestic</t>
  </si>
  <si>
    <t>Barri Shipping Co Sa</t>
  </si>
  <si>
    <t>Agia Sofia / Mh</t>
  </si>
  <si>
    <t>Newport Sa</t>
  </si>
  <si>
    <t>Ourania Luck</t>
  </si>
  <si>
    <t>Prosperity Bay Shipping Co Ltd</t>
  </si>
  <si>
    <t>Al Zahraa</t>
  </si>
  <si>
    <t>Meridian Shipping Llc</t>
  </si>
  <si>
    <t>Taganrog</t>
  </si>
  <si>
    <t>Capramar Gemi Isletmeciligi</t>
  </si>
  <si>
    <t>Deeb Breeze</t>
  </si>
  <si>
    <t>Lugano</t>
  </si>
  <si>
    <t>Neapoli Shipping Ltd</t>
  </si>
  <si>
    <t>Lila Seoul</t>
  </si>
  <si>
    <t>Kyra Global Marine Services</t>
  </si>
  <si>
    <t>Nord Vind</t>
  </si>
  <si>
    <t>Gulf Coast Shipping &amp; Trading</t>
  </si>
  <si>
    <t>Sete</t>
  </si>
  <si>
    <t>Wadi Alkarnak</t>
  </si>
  <si>
    <t>Armador Gemi Isletmeciligi</t>
  </si>
  <si>
    <t>Toba Ship Management Co Ltd</t>
  </si>
  <si>
    <t>Gabes</t>
  </si>
  <si>
    <t>Amira Sara</t>
  </si>
  <si>
    <t>Amira Sophie Ii</t>
  </si>
  <si>
    <t>Liverpool</t>
  </si>
  <si>
    <t>Novi</t>
  </si>
  <si>
    <t>Dabinovic Monaco</t>
  </si>
  <si>
    <t>Kestrel S</t>
  </si>
  <si>
    <t>Prince Zain</t>
  </si>
  <si>
    <t>Newlyn Ship Management Ltd</t>
  </si>
  <si>
    <t>Golden Eman</t>
  </si>
  <si>
    <t>45; 44</t>
  </si>
  <si>
    <t>Navigation Maritime Bulgare Bulgarian Governm</t>
  </si>
  <si>
    <t>sunseeds</t>
  </si>
  <si>
    <t>Ruen</t>
  </si>
  <si>
    <t>Great Arsenal</t>
  </si>
  <si>
    <t>Future Id</t>
  </si>
  <si>
    <t>Overseas Marine Ltd</t>
  </si>
  <si>
    <t>Ssi Triumph</t>
  </si>
  <si>
    <t>Ya Hussein</t>
  </si>
  <si>
    <t>Dxb Shipping &amp; Ship Management</t>
  </si>
  <si>
    <t>Ag Valor</t>
  </si>
  <si>
    <t>Diamond C</t>
  </si>
  <si>
    <t>35B</t>
  </si>
  <si>
    <t>Cevahir Denizcilik Ve Ticaret</t>
  </si>
  <si>
    <t>Mce Kargo-mahmut Can Egerci</t>
  </si>
  <si>
    <t>Zulfikar</t>
  </si>
  <si>
    <t>Sea Horse</t>
  </si>
  <si>
    <t>Merry Enterprises Denizcilik Sanayi Ve Ticaret</t>
  </si>
  <si>
    <t>Behcet C</t>
  </si>
  <si>
    <t>Canbaz Shipping Group</t>
  </si>
  <si>
    <t>Lucky Brother</t>
  </si>
  <si>
    <t>Leader Shiptrade Co</t>
  </si>
  <si>
    <t>Amarillo</t>
  </si>
  <si>
    <t>Fatma Sari</t>
  </si>
  <si>
    <t>T Ve O Denizcilik Ltd Sti</t>
  </si>
  <si>
    <t>Montara</t>
  </si>
  <si>
    <t>Montara Marine Ltd</t>
  </si>
  <si>
    <t>Solitaire I</t>
  </si>
  <si>
    <t>Sunberry Oceanways Ltd</t>
  </si>
  <si>
    <t>Mar Bianco</t>
  </si>
  <si>
    <t>Great Victory</t>
  </si>
  <si>
    <t>Zheng Jun</t>
  </si>
  <si>
    <t>Novotech-Terminal; Container Terminal Odessa</t>
  </si>
  <si>
    <t>25; 1-K</t>
  </si>
  <si>
    <t>King M</t>
  </si>
  <si>
    <t>King Shipping Ltd</t>
  </si>
  <si>
    <t>St Maria</t>
  </si>
  <si>
    <t>Mediterranean Line Inc</t>
  </si>
  <si>
    <t>Ultramed</t>
  </si>
  <si>
    <t>Dalco Shipping Denizcilik</t>
  </si>
  <si>
    <t>Ljuta</t>
  </si>
  <si>
    <t>Gunce Akay</t>
  </si>
  <si>
    <t>Mostaganem</t>
  </si>
  <si>
    <t>Akaylar Shipping</t>
  </si>
  <si>
    <t>Montreux</t>
  </si>
  <si>
    <t>Montreux Ship Trade Ltd</t>
  </si>
  <si>
    <t>Mekhanik Cherevko</t>
  </si>
  <si>
    <t>Queen Judi</t>
  </si>
  <si>
    <t>Boka</t>
  </si>
  <si>
    <t>Mina London</t>
  </si>
  <si>
    <t>Qshipping Bv</t>
  </si>
  <si>
    <t>Wadi Alarab</t>
  </si>
  <si>
    <t>Deltrade</t>
  </si>
  <si>
    <t>Nemrut</t>
  </si>
  <si>
    <t>Tuzla</t>
  </si>
  <si>
    <t>soyabeans</t>
  </si>
  <si>
    <t>Venice</t>
  </si>
  <si>
    <t>barley feed</t>
  </si>
  <si>
    <t>sunflower seeds meal</t>
  </si>
  <si>
    <t>canola / rapeseed</t>
  </si>
  <si>
    <t>wheat milling</t>
  </si>
  <si>
    <t>Lmz Phoebe</t>
  </si>
  <si>
    <t>Lmz Shipping Sa</t>
  </si>
  <si>
    <t>Omicron Titina</t>
  </si>
  <si>
    <t>Omicron Ship Management Inc</t>
  </si>
  <si>
    <t>Lago Di Como</t>
  </si>
  <si>
    <t>Lago Chartering</t>
  </si>
  <si>
    <t>Panormitis</t>
  </si>
  <si>
    <t>Royal Maritime</t>
  </si>
  <si>
    <t>Aida</t>
  </si>
  <si>
    <t>Astoria</t>
  </si>
  <si>
    <t>Shayarco Sal Offshore</t>
  </si>
  <si>
    <t>Maya S</t>
  </si>
  <si>
    <t>United Marine Co Srl</t>
  </si>
  <si>
    <t>Anna Meta</t>
  </si>
  <si>
    <t>Blumenthal Johann M K</t>
  </si>
  <si>
    <t>Amira Layla</t>
  </si>
  <si>
    <t>Lady Meral</t>
  </si>
  <si>
    <t>Lady Hayat</t>
  </si>
  <si>
    <t>Thisvi</t>
  </si>
  <si>
    <t>Gn Group Corp Panama Istanbul Merkez Subesi</t>
  </si>
  <si>
    <t>Kamenari</t>
  </si>
  <si>
    <t>Santander</t>
  </si>
  <si>
    <t>Capetan Vassilis Ii</t>
  </si>
  <si>
    <t>Saint Michael Shipping Co</t>
  </si>
  <si>
    <t>Hope</t>
  </si>
  <si>
    <t>Cadiz</t>
  </si>
  <si>
    <t>5; 8</t>
  </si>
  <si>
    <t>Mkk 1</t>
  </si>
  <si>
    <t>Nobility Marine Ltd</t>
  </si>
  <si>
    <t>Nana Leen</t>
  </si>
  <si>
    <t>Coruna</t>
  </si>
  <si>
    <t>Amson Marine Ltd</t>
  </si>
  <si>
    <t>Ege Bey</t>
  </si>
  <si>
    <t>Ege Maritime Inc</t>
  </si>
  <si>
    <t>Amira Loulia</t>
  </si>
  <si>
    <t>Loulia Maritime Co</t>
  </si>
  <si>
    <t>Karanfil</t>
  </si>
  <si>
    <t>Arkal Denizcilik Ve Ticaret As</t>
  </si>
  <si>
    <t>Thebe</t>
  </si>
  <si>
    <t>Navarone Sa</t>
  </si>
  <si>
    <t>Jaohar Adam</t>
  </si>
  <si>
    <t>Belmont Marine Ltd</t>
  </si>
  <si>
    <t>Skipper Planet</t>
  </si>
  <si>
    <t>Skipper Planet Shipping Ltd</t>
  </si>
  <si>
    <t>Merry Enterprises Denizcilk</t>
  </si>
  <si>
    <t>Mechta S</t>
  </si>
  <si>
    <t>Yeisk Priazovie Port</t>
  </si>
  <si>
    <t>Ant</t>
  </si>
  <si>
    <t>Maksimar Denizcilik Nakliyat</t>
  </si>
  <si>
    <t>Eleanora</t>
  </si>
  <si>
    <t>Bari</t>
  </si>
  <si>
    <t>Brothers Union Shipping Co</t>
  </si>
  <si>
    <t>Elif S</t>
  </si>
  <si>
    <t>At 27</t>
  </si>
  <si>
    <t>Lady Jamila</t>
  </si>
  <si>
    <t>New Paris</t>
  </si>
  <si>
    <t>Decirom</t>
  </si>
  <si>
    <t>New Paris Shipping Ltd</t>
  </si>
  <si>
    <t>Cape Doukato</t>
  </si>
  <si>
    <t>Ireland</t>
  </si>
  <si>
    <t>Ringaskiddy</t>
  </si>
  <si>
    <t>Lemar Shipping Inc</t>
  </si>
  <si>
    <t>Adamar</t>
  </si>
  <si>
    <t>Bilbao</t>
  </si>
  <si>
    <t>Adakent Gemi Isletmeciligi</t>
  </si>
  <si>
    <t>Cornelia</t>
  </si>
  <si>
    <t>Mkk Ii</t>
  </si>
  <si>
    <t>Lina Mkk Shipping Ltd</t>
  </si>
  <si>
    <t>Azov Grain Terminal</t>
  </si>
  <si>
    <t>Vladimir Zakharenko</t>
  </si>
  <si>
    <t>Tsrz</t>
  </si>
  <si>
    <t>Jazz</t>
  </si>
  <si>
    <t>Ayana Star</t>
  </si>
  <si>
    <t>Norton Ship Management Ltd</t>
  </si>
  <si>
    <t>Punkt</t>
  </si>
  <si>
    <t>Triumph Iv</t>
  </si>
  <si>
    <t>Zabrama Fze</t>
  </si>
  <si>
    <t>Fortunate</t>
  </si>
  <si>
    <t>Straight Shipping Co</t>
  </si>
  <si>
    <t>Roz Y</t>
  </si>
  <si>
    <t>Odessa Port Cold Storage</t>
  </si>
  <si>
    <t>Sea Coral Shipping Co Ltd</t>
  </si>
  <si>
    <t>Golden Nour</t>
  </si>
  <si>
    <t>Golden Nour Shiptrade Ltd</t>
  </si>
  <si>
    <t>Amira Maryana</t>
  </si>
  <si>
    <t>Elamira Mariitime Ltd</t>
  </si>
  <si>
    <t>Sea Admiral</t>
  </si>
  <si>
    <t>Reni Sea Trade Port</t>
  </si>
  <si>
    <t>Mednav Chart Sal</t>
  </si>
  <si>
    <t>soybean meal</t>
  </si>
  <si>
    <t>Agios Porfyrios</t>
  </si>
  <si>
    <t>Niva Prodcom; Chimpex</t>
  </si>
  <si>
    <t>19; 60</t>
  </si>
  <si>
    <t>New Kronos Star Compania Naviera Sa</t>
  </si>
  <si>
    <t>Wadi Alyarmouk</t>
  </si>
  <si>
    <t>Jenny M</t>
  </si>
  <si>
    <t>Blue Bead</t>
  </si>
  <si>
    <t>Blue Bead Shipping Ltd</t>
  </si>
  <si>
    <t>Osleen</t>
  </si>
  <si>
    <t>Taylor Maritime Hk Ltd</t>
  </si>
  <si>
    <t>Sun S</t>
  </si>
  <si>
    <t>Oras Denizcilik Ve Ticaret Ltd Sti</t>
  </si>
  <si>
    <t>wheat feed</t>
  </si>
  <si>
    <t>Thalis</t>
  </si>
  <si>
    <t>corn / maize germs</t>
  </si>
  <si>
    <t>Alma</t>
  </si>
  <si>
    <t>Lesport</t>
  </si>
  <si>
    <t>Holwerda Shipmanagement Bv</t>
  </si>
  <si>
    <t>Ince Anadolu</t>
  </si>
  <si>
    <t>Ince Denizcilik</t>
  </si>
  <si>
    <t>Ocean Legend</t>
  </si>
  <si>
    <t>Agro-Reni</t>
  </si>
  <si>
    <t>Bayraktar Gemi</t>
  </si>
  <si>
    <t>Koma Shipping Service Ltd</t>
  </si>
  <si>
    <t>Oruba</t>
  </si>
  <si>
    <t>Akar Deniz Tasimaciligi Ve Ticaret Sirketi</t>
  </si>
  <si>
    <t>Lv Daisy</t>
  </si>
  <si>
    <t>Seacon Ships Management Ningbo</t>
  </si>
  <si>
    <t>Ssi Furious</t>
  </si>
  <si>
    <t>Umex</t>
  </si>
  <si>
    <t>Flamuri</t>
  </si>
  <si>
    <t>Saint Malo</t>
  </si>
  <si>
    <t>Ak Gemi Tasimaciligi Sanayi</t>
  </si>
  <si>
    <t>Grain Service</t>
  </si>
  <si>
    <t>Ambarli</t>
  </si>
  <si>
    <t>Azt</t>
  </si>
  <si>
    <t>Zerno-Trade</t>
  </si>
  <si>
    <t>week 33</t>
  </si>
  <si>
    <t>Marin</t>
  </si>
  <si>
    <t>Evona</t>
  </si>
  <si>
    <t>Hereke</t>
  </si>
  <si>
    <t>BMF Port Burgas - Port Terminal Burgas East 2</t>
  </si>
  <si>
    <t>Navitramp Freight Agency Ltd</t>
  </si>
  <si>
    <t>Perfect</t>
  </si>
  <si>
    <t>Newport</t>
  </si>
  <si>
    <t xml:space="preserve">Odesos PBM </t>
  </si>
  <si>
    <t>Vertom Scheepvaart En Handelmaatschappij Bv</t>
  </si>
  <si>
    <t>Dano</t>
  </si>
  <si>
    <t>Ilyas Konan</t>
  </si>
  <si>
    <t>Temel Kum Cakil Ve Insaat</t>
  </si>
  <si>
    <t>Lady Speranza</t>
  </si>
  <si>
    <t>Perama Shipmanagement Ltd</t>
  </si>
  <si>
    <t>Mj Pinar</t>
  </si>
  <si>
    <t>Neraki</t>
  </si>
  <si>
    <t>Neraki Shipping Ltd</t>
  </si>
  <si>
    <t>Sky Gate</t>
  </si>
  <si>
    <t>11; 8; 12; 16</t>
  </si>
  <si>
    <t>Sky Gate Maritime Co</t>
  </si>
  <si>
    <t>Skyfall</t>
  </si>
  <si>
    <t>Primebulk Shipmanagement Ltd</t>
  </si>
  <si>
    <t>Arklow Manor</t>
  </si>
  <si>
    <t>Arklow Shipping</t>
  </si>
  <si>
    <t>April 9</t>
  </si>
  <si>
    <t>Aqua Regia</t>
  </si>
  <si>
    <t>Aquarius Shipping Sa</t>
  </si>
  <si>
    <t>sugar beet pulp</t>
  </si>
  <si>
    <t>Nil Demir</t>
  </si>
  <si>
    <t>Ncsp / West Region</t>
  </si>
  <si>
    <t>Alpmar Shipping</t>
  </si>
  <si>
    <t>Rusich 3</t>
  </si>
  <si>
    <t>Cheyenne</t>
  </si>
  <si>
    <t xml:space="preserve">Anatoliy Nikolaev </t>
  </si>
  <si>
    <t>United Shipping Co Ltd</t>
  </si>
  <si>
    <t>Kybele</t>
  </si>
  <si>
    <t>Vi-za Star Ltd</t>
  </si>
  <si>
    <t>Broad Rise</t>
  </si>
  <si>
    <t>Orient Rise Shipping Ltd</t>
  </si>
  <si>
    <t>Katya Atk</t>
  </si>
  <si>
    <t>Lisboa</t>
  </si>
  <si>
    <t>Safi International Shipping Denizcilik As</t>
  </si>
  <si>
    <t>Princess Manissa</t>
  </si>
  <si>
    <t>Progress Iv</t>
  </si>
  <si>
    <t>Da Cui Yun</t>
  </si>
  <si>
    <t>Cosco Shipping Specialised Carriers Co Ltd</t>
  </si>
  <si>
    <t>Agios Nikolaos</t>
  </si>
  <si>
    <t>Samios Shipping Co Sa</t>
  </si>
  <si>
    <t>Aleksandr Antonov</t>
  </si>
  <si>
    <t>Azov Confidence</t>
  </si>
  <si>
    <t>Temryuk</t>
  </si>
  <si>
    <t>Sarfo Denizcilik Ve Ticaret As</t>
  </si>
  <si>
    <t>Neva Leader 5</t>
  </si>
  <si>
    <t>Newlife</t>
  </si>
  <si>
    <t>Centro Management Lp</t>
  </si>
  <si>
    <t>Oban</t>
  </si>
  <si>
    <t>Rxshipping Ltd</t>
  </si>
  <si>
    <t>Yasmina</t>
  </si>
  <si>
    <t>Yasmina Shipping Ltd</t>
  </si>
  <si>
    <t>Lady Zandavi</t>
  </si>
  <si>
    <t>Huelva</t>
  </si>
  <si>
    <t>Alma Shipmanagement &amp; Trading Sa</t>
  </si>
  <si>
    <t>Mohsen</t>
  </si>
  <si>
    <t>Medlyn Ship Management Ltd</t>
  </si>
  <si>
    <t>Princess Sara</t>
  </si>
  <si>
    <t>Star Maritime Shipping Ltd</t>
  </si>
  <si>
    <t>Algrace</t>
  </si>
  <si>
    <t>Mataraci Denizcilik Ltd Sti</t>
  </si>
  <si>
    <t>durum wheat</t>
  </si>
  <si>
    <t>Brave M</t>
  </si>
  <si>
    <t>Twin Star</t>
  </si>
  <si>
    <t>Alemax Denizcilik Ve Gemi</t>
  </si>
  <si>
    <t>Princess Layla</t>
  </si>
  <si>
    <t>Layla Shipholding Co</t>
  </si>
  <si>
    <t>Barra</t>
  </si>
  <si>
    <t>Bhz Shipping &amp; Trading Ltd</t>
  </si>
  <si>
    <t>Amur 2505</t>
  </si>
  <si>
    <t>Toro</t>
  </si>
  <si>
    <t>Ak Beauty</t>
  </si>
  <si>
    <t>Tenes</t>
  </si>
  <si>
    <t>Ak Brothers</t>
  </si>
  <si>
    <t>Ak Maritime Ltd-mai</t>
  </si>
  <si>
    <t>soyabean meal</t>
  </si>
  <si>
    <t>Bosphorus Queen</t>
  </si>
  <si>
    <t>Poti</t>
  </si>
  <si>
    <t>Idea Denizcilik As</t>
  </si>
  <si>
    <t>sunflower seed pellets</t>
  </si>
  <si>
    <t>Fg Sefa</t>
  </si>
  <si>
    <t>Limassol</t>
  </si>
  <si>
    <t>Fg Denizcilik Sanayi Ve Ticaret As</t>
  </si>
  <si>
    <t>Ling Bai</t>
  </si>
  <si>
    <t>Huaxu Ship Management Co Ltd</t>
  </si>
  <si>
    <t>Nc Captain</t>
  </si>
  <si>
    <t>Caferoglu Shipping &amp; Trading Co Ltd</t>
  </si>
  <si>
    <t>Nord Stark</t>
  </si>
  <si>
    <t>Rayes</t>
  </si>
  <si>
    <t>S Neptune</t>
  </si>
  <si>
    <t>Lidmar Shipping &amp; Trading Co Ltd</t>
  </si>
  <si>
    <t>Sea Faith</t>
  </si>
  <si>
    <t>Genimar Shipping &amp; Trading Sa</t>
  </si>
  <si>
    <t>Lady Eva</t>
  </si>
  <si>
    <t>Patra</t>
  </si>
  <si>
    <t>Eva Overseas Ltd Sa</t>
  </si>
  <si>
    <t>Med Island</t>
  </si>
  <si>
    <t>Hind Maritime Enterprises Sa</t>
  </si>
  <si>
    <t>Lord Hassan</t>
  </si>
  <si>
    <t>Neptune / Ck</t>
  </si>
  <si>
    <t>Yasa Unsal Sunar</t>
  </si>
  <si>
    <t>Ya-sa Gemi Isletmeciligi</t>
  </si>
  <si>
    <t>Blackwood</t>
  </si>
  <si>
    <t>37, 36</t>
  </si>
  <si>
    <t>Shipping Llc</t>
  </si>
  <si>
    <t>Sv Knyaz Vladimir</t>
  </si>
  <si>
    <t>Navis 4</t>
  </si>
  <si>
    <t>Brave Warrior</t>
  </si>
  <si>
    <t>Mody Shipping Co Sarl</t>
  </si>
  <si>
    <t>Golden Arrow</t>
  </si>
  <si>
    <t>Elkashawey Group Shipping Co</t>
  </si>
  <si>
    <t>Haya</t>
  </si>
  <si>
    <t>Manassa 2m Shipmanagement Co</t>
  </si>
  <si>
    <t>Hesen M</t>
  </si>
  <si>
    <t>Jaohar Ranim</t>
  </si>
  <si>
    <t>Lyndon Marine Ltd</t>
  </si>
  <si>
    <t>Mustafa K</t>
  </si>
  <si>
    <t>Sea Breeze Shipholding Co</t>
  </si>
  <si>
    <t>Ast Rising</t>
  </si>
  <si>
    <t>Ds Shipping Ltd</t>
  </si>
  <si>
    <t>Carlow</t>
  </si>
  <si>
    <t>Glory Denizcilik Ve Gemi Isletmeciligi Ltd</t>
  </si>
  <si>
    <t>Wadi Almolouk</t>
  </si>
  <si>
    <t>Doa Story</t>
  </si>
  <si>
    <t>Samburco Denizcilik San Ve Tic</t>
  </si>
  <si>
    <t>Fk Hatice</t>
  </si>
  <si>
    <t>Phonic Shipping Co</t>
  </si>
  <si>
    <t>Lady Berna</t>
  </si>
  <si>
    <t>Nsmar Shipping &amp; Management</t>
  </si>
  <si>
    <t>Dandun</t>
  </si>
  <si>
    <t>Ranyus Navigation Ltd</t>
  </si>
  <si>
    <t>Sigma</t>
  </si>
  <si>
    <t>Mavi Okyanus Denizcilik</t>
  </si>
  <si>
    <t>Fahriye K</t>
  </si>
  <si>
    <t>Tayf Denizcilik Ve Nakliyat Sanayi Ticaret Lt</t>
  </si>
  <si>
    <t>Htk New Sky</t>
  </si>
  <si>
    <t>Htk Shipping &amp; Import Export Co Ltd Cong Ty T</t>
  </si>
  <si>
    <t>Dream</t>
  </si>
  <si>
    <t>Spark Gemi Isletmeciligi As</t>
  </si>
  <si>
    <t>Fg Arzu</t>
  </si>
  <si>
    <t>18; 2</t>
  </si>
  <si>
    <t>Yalissa</t>
  </si>
  <si>
    <t>Samsun</t>
  </si>
  <si>
    <t>Helios H Shipping Co</t>
  </si>
  <si>
    <t>Yaren S</t>
  </si>
  <si>
    <t>Esden Ulurlararasi Denzilik Sanayi Ve Ticaret Ltd Sti</t>
  </si>
  <si>
    <t>Julietta D</t>
  </si>
  <si>
    <t>5; 9</t>
  </si>
  <si>
    <t>Alliance Maritime</t>
  </si>
  <si>
    <t>Tanaro River</t>
  </si>
  <si>
    <t>+4</t>
  </si>
  <si>
    <t>Falcon S</t>
  </si>
  <si>
    <t>Razoni</t>
  </si>
  <si>
    <t>Dominant Group</t>
  </si>
  <si>
    <t>Cofco Int. Ro</t>
  </si>
  <si>
    <t>Rusagro Group</t>
  </si>
  <si>
    <t>Yarimca</t>
  </si>
  <si>
    <t>Cargill BG</t>
  </si>
  <si>
    <t>Farm Sense</t>
  </si>
  <si>
    <t>GET Brokers</t>
  </si>
  <si>
    <t>Arista Trade</t>
  </si>
  <si>
    <t>Petrokhleb-Kuban</t>
  </si>
  <si>
    <t>Piombino</t>
  </si>
  <si>
    <t>Proteas Ii</t>
  </si>
  <si>
    <t>Gemlik</t>
  </si>
  <si>
    <t>My Zeynep</t>
  </si>
  <si>
    <t>Tekirdag</t>
  </si>
  <si>
    <t>Erhan Araz</t>
  </si>
  <si>
    <t>HRVS</t>
  </si>
  <si>
    <t>Louis Dreyfus</t>
  </si>
  <si>
    <t>Punta Langosteira</t>
  </si>
  <si>
    <t>Stylida</t>
  </si>
  <si>
    <t>Elbe</t>
  </si>
  <si>
    <t>+589 687 (+56%)</t>
  </si>
  <si>
    <t>week 34</t>
  </si>
  <si>
    <t>+294 443</t>
  </si>
  <si>
    <t>+152 532</t>
  </si>
  <si>
    <t>-31 587</t>
  </si>
  <si>
    <t>+174 299</t>
  </si>
  <si>
    <t>Black Sea grains discharged in Turkiye, North African and EU ports, week 34 (Aug 19-25)</t>
  </si>
  <si>
    <t>Vessels that discharged Black Sea grain in Mediterranean &amp; Continent ports, week 34 (Aug 19-25)</t>
  </si>
  <si>
    <t>Rmador Gemi Isletmeciligi</t>
  </si>
  <si>
    <t>Razoni Shipping Ltd</t>
  </si>
  <si>
    <t>Thalatta Shipping Management Sa</t>
  </si>
  <si>
    <t>Defne Shipping Sa</t>
  </si>
  <si>
    <t>Arazlar Kum Ckil Ticaret Ve Denizcilik Nakli</t>
  </si>
  <si>
    <t>+652 470 (+53.6%)</t>
  </si>
  <si>
    <t>+11</t>
  </si>
  <si>
    <t>-8</t>
  </si>
  <si>
    <t>+18</t>
  </si>
  <si>
    <t>Grain &amp; vessels enroute, week 34 (Aug 19-25)</t>
  </si>
  <si>
    <t>Belfast</t>
  </si>
  <si>
    <t>Neue Weser</t>
  </si>
  <si>
    <t>Ceyhan</t>
  </si>
  <si>
    <t>peas / lentils</t>
  </si>
  <si>
    <t>Linde</t>
  </si>
  <si>
    <t>Educy Shipping Ltd</t>
  </si>
  <si>
    <t>Alper 2</t>
  </si>
  <si>
    <t>Alper Shipping Ltd</t>
  </si>
  <si>
    <t>Chelsea 3</t>
  </si>
  <si>
    <t>Black Sea Shipping Management Co Ltd</t>
  </si>
  <si>
    <t>Dieva</t>
  </si>
  <si>
    <t>Helvetia Trading Ltd</t>
  </si>
  <si>
    <t>canola/rapeseed</t>
  </si>
  <si>
    <t>Ssi Providence</t>
  </si>
  <si>
    <t>Verbier</t>
  </si>
  <si>
    <t>Grehel Shipmanagement Co</t>
  </si>
  <si>
    <t>Lady Divina</t>
  </si>
  <si>
    <t>Florence Shipping &amp; Marine Services</t>
  </si>
  <si>
    <t>Pluto</t>
  </si>
  <si>
    <t>Blumenthal Jmk Gmbh &amp; Co Kg</t>
  </si>
  <si>
    <t>Bafra</t>
  </si>
  <si>
    <t>Brave Arsenal</t>
  </si>
  <si>
    <t>Alanda Star</t>
  </si>
  <si>
    <t>Volgo Don 5017</t>
  </si>
  <si>
    <t xml:space="preserve">  Don River Shipping Jsc </t>
  </si>
  <si>
    <t>Navis 7</t>
  </si>
  <si>
    <t>Navis-1 Llc</t>
  </si>
  <si>
    <t>Able</t>
  </si>
  <si>
    <t>Ocean Eagle Shipping &amp; Trading Co Ltd</t>
  </si>
  <si>
    <t>Almeria</t>
  </si>
  <si>
    <t>Aquamarine Llc</t>
  </si>
  <si>
    <t>Flying Spur</t>
  </si>
  <si>
    <t>Vrisakia</t>
  </si>
  <si>
    <t>Seahorse Shipping &amp; Eng</t>
  </si>
  <si>
    <t>Grain Way</t>
  </si>
  <si>
    <t>Coastex Llc</t>
  </si>
  <si>
    <t>Nur</t>
  </si>
  <si>
    <t>Sea Star 74</t>
  </si>
  <si>
    <t>Adasun</t>
  </si>
  <si>
    <t>North Star Shipping; SOCEP</t>
  </si>
  <si>
    <t>46; 41</t>
  </si>
  <si>
    <t>Loyga</t>
  </si>
  <si>
    <t>Mina Group Shipping Ltd</t>
  </si>
  <si>
    <t>Ubc Thessaloniki</t>
  </si>
  <si>
    <t>United Bulk Carriers Cyprus</t>
  </si>
  <si>
    <t>Ultra Osorno</t>
  </si>
  <si>
    <t>Humboldt Administradora</t>
  </si>
  <si>
    <t>Wigeon</t>
  </si>
  <si>
    <t>Hull</t>
  </si>
  <si>
    <t>Vento Deniz Isletmeleri</t>
  </si>
  <si>
    <t>Unimanager</t>
  </si>
  <si>
    <t>Salmi Stream</t>
  </si>
  <si>
    <t>Nevaris Llc</t>
  </si>
  <si>
    <t>Sea Princess</t>
  </si>
  <si>
    <t>Optimal Shipping &amp; Chartering</t>
  </si>
  <si>
    <t>Donmaster Spirit</t>
  </si>
  <si>
    <t>Donmaster Co Ltd</t>
  </si>
  <si>
    <t>Kiowa</t>
  </si>
  <si>
    <t>Cativera</t>
  </si>
  <si>
    <t>Safe Sea Services Sarl</t>
  </si>
  <si>
    <t>Kavo Alkyon</t>
  </si>
  <si>
    <t>Gourdomichalis Maritime S A</t>
  </si>
  <si>
    <t>Ning Feng 616</t>
  </si>
  <si>
    <t>Neng Feng Shipping Co Ltd</t>
  </si>
  <si>
    <t>Princess Mariam</t>
  </si>
  <si>
    <t>Hasan Mansour Company Hmc</t>
  </si>
  <si>
    <t>Princess Shaimaa</t>
  </si>
  <si>
    <t>Super Arteta</t>
  </si>
  <si>
    <t>Blue Fleet Management Co Ltd</t>
  </si>
  <si>
    <t>Anka Sun</t>
  </si>
  <si>
    <t>Tsingeli</t>
  </si>
  <si>
    <t>Gimli Shipping Inc</t>
  </si>
  <si>
    <t>Eymen E</t>
  </si>
  <si>
    <t>Eymen Shipping Sa</t>
  </si>
  <si>
    <t>Ocean Sky</t>
  </si>
  <si>
    <t>Feyz Denizcilik Lojistik Ic Ve Dis Ticaret Sa</t>
  </si>
  <si>
    <t>Ultra Handy</t>
  </si>
  <si>
    <t>Malta</t>
  </si>
  <si>
    <t>Valletta</t>
  </si>
  <si>
    <t>Sea Trade Marine Sa</t>
  </si>
  <si>
    <t>Lord Hammour</t>
  </si>
  <si>
    <t>Bright Fleet Shipping Co Ltd</t>
  </si>
  <si>
    <t>Prince Farouk</t>
  </si>
  <si>
    <t>Mira Shipholding Ltd</t>
  </si>
  <si>
    <t>Agia Triada</t>
  </si>
  <si>
    <t>Alexander / Ru</t>
  </si>
  <si>
    <t>Feofan Shokhirev</t>
  </si>
  <si>
    <t>Nova Gemi Acenteligi</t>
  </si>
  <si>
    <t>Neva Leader 4</t>
  </si>
  <si>
    <t>Sv Georgiy Pobedonosets</t>
  </si>
  <si>
    <t>Bison</t>
  </si>
  <si>
    <t>Marsaxlokk</t>
  </si>
  <si>
    <t>TIS Coal</t>
  </si>
  <si>
    <t>Hermes</t>
  </si>
  <si>
    <t>Torre Annunziata</t>
  </si>
  <si>
    <t>Europe Marine Shiprepair Doo</t>
  </si>
  <si>
    <t>Joe1</t>
  </si>
  <si>
    <t>Yolland International Shipping</t>
  </si>
  <si>
    <t>London Bay</t>
  </si>
  <si>
    <t>M.V. Cargo</t>
  </si>
  <si>
    <t>London Bridge Shipping Sa</t>
  </si>
  <si>
    <t>Oriental Sky</t>
  </si>
  <si>
    <t>Government Of The Socialist Republic Of Vietnam</t>
  </si>
  <si>
    <t>USC Marine Ltd</t>
  </si>
  <si>
    <t>Rising Lion</t>
  </si>
  <si>
    <t>Safaga</t>
  </si>
  <si>
    <t>2-K</t>
  </si>
  <si>
    <t>Shelton Navigation Sa</t>
  </si>
  <si>
    <t>Sea Breeze</t>
  </si>
  <si>
    <t>Sea Scanner Logistics For Shipping</t>
  </si>
  <si>
    <t>Sk Friendship</t>
  </si>
  <si>
    <t>Sea Pearl Shipping Services Ltd</t>
  </si>
  <si>
    <t>Lausanne</t>
  </si>
  <si>
    <t>Suisse Atlantique Sa</t>
  </si>
  <si>
    <t>Osprey S</t>
  </si>
  <si>
    <t>Kemet Star</t>
  </si>
  <si>
    <t>1, 2</t>
  </si>
  <si>
    <t>Zhadeit</t>
  </si>
  <si>
    <t>Volgodon Llc</t>
  </si>
  <si>
    <t>Rusich 11</t>
  </si>
  <si>
    <t>Black Sea</t>
  </si>
  <si>
    <t>Reni Elevator</t>
  </si>
  <si>
    <t>Ali Maritime Ltd</t>
  </si>
  <si>
    <t>Muhammet Gumustas 5</t>
  </si>
  <si>
    <t>Gumustas Denizcilik Nakliyat</t>
  </si>
  <si>
    <t>Razouk</t>
  </si>
  <si>
    <t>Almasri Shipping Management Sa</t>
  </si>
  <si>
    <t>Tramp Lady</t>
  </si>
  <si>
    <t>Aims Shipping Corp</t>
  </si>
  <si>
    <t>Valmiera</t>
  </si>
  <si>
    <t>Valmiera Maritime Co Ltd</t>
  </si>
  <si>
    <t>Dorado Plus</t>
  </si>
  <si>
    <t>Lady Sema</t>
  </si>
  <si>
    <t>Gijon</t>
  </si>
  <si>
    <t>Gn Group Panama Istanbul</t>
  </si>
  <si>
    <t>Trawind Roc</t>
  </si>
  <si>
    <t>Castellon</t>
  </si>
  <si>
    <t>Hong Chuang Shipping Co Ltd</t>
  </si>
  <si>
    <t>Maccoa</t>
  </si>
  <si>
    <t>Canfornav Ltd</t>
  </si>
  <si>
    <t>Parla</t>
  </si>
  <si>
    <t>14; 8</t>
  </si>
  <si>
    <t>Sera Denizcilik As</t>
  </si>
  <si>
    <t>Canopus S</t>
  </si>
  <si>
    <t>Zanetti Inc</t>
  </si>
  <si>
    <t>Alexandra 1</t>
  </si>
  <si>
    <t>Ozkan 2</t>
  </si>
  <si>
    <t>Maldia Shipping &amp; Trading Co</t>
  </si>
  <si>
    <t>Pavlovsk</t>
  </si>
  <si>
    <t>Rodnie Polya Llc</t>
  </si>
  <si>
    <t>Angela</t>
  </si>
  <si>
    <t>S&amp;S Shipping Ltd</t>
  </si>
  <si>
    <t>Br Leader</t>
  </si>
  <si>
    <t>Elmas</t>
  </si>
  <si>
    <t>Bright Star Maritime Ltd</t>
  </si>
  <si>
    <t>Hamburg.S</t>
  </si>
  <si>
    <t>Hamburg Shipping Co Ltd</t>
  </si>
  <si>
    <t>Lady Esma</t>
  </si>
  <si>
    <t>GN Bulk Deniz Tasimaciligi Ltd Sti</t>
  </si>
  <si>
    <t>Ssi Majesty</t>
  </si>
  <si>
    <t>White Star</t>
  </si>
  <si>
    <t>White Star Shipmanagement Inc</t>
  </si>
  <si>
    <t>DDGS</t>
  </si>
  <si>
    <t>Asg Kherson</t>
  </si>
  <si>
    <t>Vulcania Srl</t>
  </si>
  <si>
    <t>Friedrich</t>
  </si>
  <si>
    <t>Friedrich Jens U Waller Gmbh</t>
  </si>
  <si>
    <t>Nimertis</t>
  </si>
  <si>
    <t>Decirom; Comvex</t>
  </si>
  <si>
    <t>47; 81</t>
  </si>
  <si>
    <t>Commercial Shipping &amp; Trading</t>
  </si>
  <si>
    <t>Snp Space</t>
  </si>
  <si>
    <t>Sinop Shipping Corp</t>
  </si>
  <si>
    <t>Ssi Aurora</t>
  </si>
  <si>
    <t>North Star Shipping; Umex</t>
  </si>
  <si>
    <t>46; 38</t>
  </si>
  <si>
    <t>Densay Shipping &amp; Trading Dmcc</t>
  </si>
  <si>
    <t>Von Adler</t>
  </si>
  <si>
    <t>Transtal Shipping Bv</t>
  </si>
  <si>
    <t>Anatoliy Sidenko</t>
  </si>
  <si>
    <t>Volgo Balt 231</t>
  </si>
  <si>
    <t>Kavo Aetos</t>
  </si>
  <si>
    <t>Magpie S</t>
  </si>
  <si>
    <t>T Med</t>
  </si>
  <si>
    <t>T Maritime Corp</t>
  </si>
  <si>
    <t>Rysy</t>
  </si>
  <si>
    <t>BMF Port Burgas - Port Terminal Burgas West / Port Terminal Burgas East 2</t>
  </si>
  <si>
    <t>24; 32</t>
  </si>
  <si>
    <t>Polska Zegluga Morska Przedsiebiorstwo Panstwowe</t>
  </si>
  <si>
    <t>Omskiy 125</t>
  </si>
  <si>
    <t>Fili Shipping Co</t>
  </si>
  <si>
    <t>Gafur Mammadov</t>
  </si>
  <si>
    <t>Meroving</t>
  </si>
  <si>
    <t>Sigma Trader</t>
  </si>
  <si>
    <t>Sigma Shipping Ltd</t>
  </si>
  <si>
    <t>Alexandra A</t>
  </si>
  <si>
    <t>-63 242 (-1.3%)</t>
  </si>
  <si>
    <t>+17</t>
  </si>
  <si>
    <t>+21</t>
  </si>
  <si>
    <t>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</si>
</sst>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#,##0_ ;\-#,##0\ "/>
    <numFmt numFmtId="172" formatCode="dd\.mm\.yyyy;@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sz val="11"/>
      <color theme="5"/>
      <name val="Calibri"/>
      <family val="2"/>
      <charset val="204"/>
      <scheme val="minor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name val="Tahoma"/>
      <family val="2"/>
      <charset val="204"/>
    </font>
    <font>
      <b/>
      <sz val="14"/>
      <color theme="5"/>
      <name val="Tahoma"/>
      <family val="2"/>
      <charset val="204"/>
    </font>
    <font>
      <sz val="11"/>
      <name val="Tahoma"/>
    </font>
    <font>
      <sz val="11"/>
      <color rgb="FF000000"/>
      <name val="Tahoma"/>
      <family val="2"/>
      <charset val="204"/>
    </font>
    <font>
      <sz val="11"/>
      <color rgb="FF9C0006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12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7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</cellStyleXfs>
  <cellXfs count="125">
    <xf numFmtId="0" fontId="0" fillId="0" borderId="0" xfId="0"/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left"/>
    </xf>
    <xf numFmtId="169" fontId="47" fillId="0" borderId="0" xfId="0" applyNumberFormat="1" applyFont="1" applyAlignment="1">
      <alignment horizontal="left"/>
    </xf>
    <xf numFmtId="170" fontId="47" fillId="0" borderId="0" xfId="0" applyNumberFormat="1" applyFont="1" applyAlignment="1">
      <alignment horizontal="left"/>
    </xf>
    <xf numFmtId="0" fontId="49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0" fontId="49" fillId="0" borderId="13" xfId="0" applyFont="1" applyBorder="1" applyAlignment="1">
      <alignment horizontal="left"/>
    </xf>
    <xf numFmtId="0" fontId="50" fillId="0" borderId="13" xfId="0" applyFont="1" applyBorder="1" applyAlignment="1">
      <alignment horizontal="left"/>
    </xf>
    <xf numFmtId="0" fontId="47" fillId="0" borderId="13" xfId="0" applyFont="1" applyBorder="1" applyAlignment="1">
      <alignment horizontal="left"/>
    </xf>
    <xf numFmtId="3" fontId="47" fillId="0" borderId="0" xfId="0" applyNumberFormat="1" applyFont="1" applyAlignment="1">
      <alignment horizontal="center" vertical="center"/>
    </xf>
    <xf numFmtId="3" fontId="47" fillId="0" borderId="0" xfId="0" applyNumberFormat="1" applyFont="1"/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2" fillId="0" borderId="0" xfId="0" applyFont="1" applyAlignment="1">
      <alignment horizontal="right" vertical="center"/>
    </xf>
    <xf numFmtId="0" fontId="56" fillId="0" borderId="0" xfId="0" applyFont="1" applyAlignment="1">
      <alignment horizontal="left"/>
    </xf>
    <xf numFmtId="169" fontId="56" fillId="0" borderId="0" xfId="0" applyNumberFormat="1" applyFont="1" applyAlignment="1">
      <alignment horizontal="left"/>
    </xf>
    <xf numFmtId="3" fontId="0" fillId="0" borderId="0" xfId="0" applyNumberFormat="1"/>
    <xf numFmtId="1" fontId="0" fillId="0" borderId="0" xfId="0" applyNumberFormat="1"/>
    <xf numFmtId="169" fontId="0" fillId="0" borderId="0" xfId="0" applyNumberFormat="1"/>
    <xf numFmtId="165" fontId="0" fillId="0" borderId="0" xfId="0" applyNumberFormat="1"/>
    <xf numFmtId="0" fontId="59" fillId="0" borderId="0" xfId="0" applyFont="1"/>
    <xf numFmtId="171" fontId="56" fillId="0" borderId="0" xfId="41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169" fontId="56" fillId="0" borderId="0" xfId="410" applyNumberFormat="1" applyFont="1" applyFill="1" applyBorder="1" applyAlignment="1">
      <alignment horizontal="center" vertical="center"/>
    </xf>
    <xf numFmtId="1" fontId="67" fillId="0" borderId="1" xfId="0" applyNumberFormat="1" applyFont="1" applyBorder="1" applyAlignment="1">
      <alignment horizontal="center" vertical="center"/>
    </xf>
    <xf numFmtId="49" fontId="67" fillId="0" borderId="1" xfId="0" applyNumberFormat="1" applyFont="1" applyBorder="1" applyAlignment="1">
      <alignment horizontal="center" vertical="center"/>
    </xf>
    <xf numFmtId="1" fontId="70" fillId="0" borderId="1" xfId="0" applyNumberFormat="1" applyFont="1" applyBorder="1" applyAlignment="1">
      <alignment horizontal="center" vertical="center"/>
    </xf>
    <xf numFmtId="49" fontId="71" fillId="0" borderId="1" xfId="0" applyNumberFormat="1" applyFont="1" applyBorder="1" applyAlignment="1">
      <alignment horizontal="center" vertical="center"/>
    </xf>
    <xf numFmtId="1" fontId="71" fillId="0" borderId="1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horizontal="left"/>
    </xf>
    <xf numFmtId="0" fontId="61" fillId="0" borderId="0" xfId="0" applyFont="1" applyBorder="1"/>
    <xf numFmtId="0" fontId="0" fillId="0" borderId="0" xfId="0" applyFont="1" applyBorder="1"/>
    <xf numFmtId="0" fontId="56" fillId="0" borderId="0" xfId="0" applyFont="1" applyBorder="1" applyAlignment="1">
      <alignment horizontal="left"/>
    </xf>
    <xf numFmtId="0" fontId="62" fillId="0" borderId="0" xfId="0" applyFont="1" applyBorder="1" applyAlignment="1">
      <alignment horizontal="left"/>
    </xf>
    <xf numFmtId="0" fontId="64" fillId="0" borderId="0" xfId="0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0" fontId="70" fillId="0" borderId="1" xfId="0" applyFont="1" applyFill="1" applyBorder="1" applyAlignment="1">
      <alignment horizontal="center" vertical="center"/>
    </xf>
    <xf numFmtId="169" fontId="70" fillId="0" borderId="1" xfId="410" applyNumberFormat="1" applyFont="1" applyFill="1" applyBorder="1" applyAlignment="1">
      <alignment horizontal="center" vertical="center"/>
    </xf>
    <xf numFmtId="0" fontId="70" fillId="0" borderId="1" xfId="411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0" fontId="49" fillId="0" borderId="0" xfId="411" applyFont="1" applyFill="1" applyBorder="1" applyAlignment="1">
      <alignment horizontal="left" vertical="center"/>
    </xf>
    <xf numFmtId="14" fontId="49" fillId="0" borderId="0" xfId="411" applyNumberFormat="1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/>
    </xf>
    <xf numFmtId="49" fontId="69" fillId="0" borderId="1" xfId="410" applyNumberFormat="1" applyFont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3" fontId="67" fillId="0" borderId="1" xfId="410" applyNumberFormat="1" applyFont="1" applyBorder="1" applyAlignment="1">
      <alignment horizontal="center"/>
    </xf>
    <xf numFmtId="49" fontId="67" fillId="0" borderId="1" xfId="410" applyNumberFormat="1" applyFont="1" applyBorder="1" applyAlignment="1">
      <alignment horizontal="center"/>
    </xf>
    <xf numFmtId="3" fontId="70" fillId="0" borderId="1" xfId="410" applyNumberFormat="1" applyFont="1" applyBorder="1" applyAlignment="1">
      <alignment horizontal="center"/>
    </xf>
    <xf numFmtId="49" fontId="71" fillId="0" borderId="1" xfId="410" applyNumberFormat="1" applyFont="1" applyBorder="1" applyAlignment="1">
      <alignment horizontal="center"/>
    </xf>
    <xf numFmtId="3" fontId="71" fillId="0" borderId="1" xfId="410" applyNumberFormat="1" applyFont="1" applyBorder="1" applyAlignment="1">
      <alignment horizontal="center"/>
    </xf>
    <xf numFmtId="14" fontId="70" fillId="0" borderId="1" xfId="0" applyNumberFormat="1" applyFont="1" applyFill="1" applyBorder="1" applyAlignment="1">
      <alignment horizontal="center" vertical="center"/>
    </xf>
    <xf numFmtId="169" fontId="68" fillId="0" borderId="1" xfId="410" applyNumberFormat="1" applyFont="1" applyBorder="1" applyAlignment="1">
      <alignment horizontal="center"/>
    </xf>
    <xf numFmtId="169" fontId="69" fillId="0" borderId="1" xfId="410" applyNumberFormat="1" applyFont="1" applyBorder="1" applyAlignment="1">
      <alignment horizontal="center"/>
    </xf>
    <xf numFmtId="0" fontId="68" fillId="0" borderId="0" xfId="0" applyFont="1" applyBorder="1" applyAlignment="1">
      <alignment horizontal="left"/>
    </xf>
    <xf numFmtId="0" fontId="72" fillId="0" borderId="0" xfId="0" applyFont="1" applyBorder="1" applyAlignment="1">
      <alignment horizontal="center"/>
    </xf>
    <xf numFmtId="169" fontId="68" fillId="0" borderId="0" xfId="410" applyNumberFormat="1" applyFont="1" applyBorder="1" applyAlignment="1">
      <alignment horizontal="center"/>
    </xf>
    <xf numFmtId="0" fontId="69" fillId="0" borderId="0" xfId="0" applyFont="1" applyBorder="1" applyAlignment="1">
      <alignment horizontal="left"/>
    </xf>
    <xf numFmtId="169" fontId="69" fillId="0" borderId="0" xfId="410" applyNumberFormat="1" applyFont="1" applyBorder="1" applyAlignment="1">
      <alignment horizontal="center"/>
    </xf>
    <xf numFmtId="49" fontId="73" fillId="0" borderId="0" xfId="0" applyNumberFormat="1" applyFont="1"/>
    <xf numFmtId="169" fontId="71" fillId="0" borderId="0" xfId="410" applyNumberFormat="1" applyFont="1" applyAlignment="1">
      <alignment horizontal="left"/>
    </xf>
    <xf numFmtId="169" fontId="47" fillId="0" borderId="0" xfId="0" applyNumberFormat="1" applyFont="1" applyBorder="1" applyAlignment="1">
      <alignment horizontal="left"/>
    </xf>
    <xf numFmtId="0" fontId="48" fillId="0" borderId="15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4" fontId="48" fillId="0" borderId="16" xfId="0" applyNumberFormat="1" applyFont="1" applyBorder="1" applyAlignment="1">
      <alignment horizontal="center" vertical="top"/>
    </xf>
    <xf numFmtId="0" fontId="50" fillId="0" borderId="1" xfId="0" applyFont="1" applyBorder="1" applyAlignment="1">
      <alignment horizontal="left"/>
    </xf>
    <xf numFmtId="0" fontId="49" fillId="0" borderId="17" xfId="0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67" fillId="0" borderId="1" xfId="0" applyFont="1" applyBorder="1" applyAlignment="1">
      <alignment horizontal="left"/>
    </xf>
    <xf numFmtId="0" fontId="49" fillId="0" borderId="18" xfId="0" applyFont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3" fontId="51" fillId="0" borderId="0" xfId="410" applyNumberFormat="1" applyFont="1" applyAlignment="1">
      <alignment horizontal="center" vertical="top"/>
    </xf>
    <xf numFmtId="172" fontId="70" fillId="0" borderId="1" xfId="0" applyNumberFormat="1" applyFont="1" applyFill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distributed"/>
    </xf>
    <xf numFmtId="169" fontId="48" fillId="0" borderId="14" xfId="410" applyNumberFormat="1" applyFont="1" applyBorder="1" applyAlignment="1">
      <alignment horizontal="center" vertical="center"/>
    </xf>
    <xf numFmtId="169" fontId="49" fillId="0" borderId="0" xfId="410" applyNumberFormat="1" applyFont="1" applyBorder="1" applyAlignment="1">
      <alignment horizontal="center" vertical="center"/>
    </xf>
    <xf numFmtId="169" fontId="47" fillId="0" borderId="0" xfId="410" applyNumberFormat="1" applyFont="1" applyAlignment="1">
      <alignment horizontal="center" vertical="center"/>
    </xf>
    <xf numFmtId="3" fontId="47" fillId="0" borderId="0" xfId="0" applyNumberFormat="1" applyFont="1" applyAlignment="1">
      <alignment horizontal="left"/>
    </xf>
    <xf numFmtId="0" fontId="71" fillId="0" borderId="1" xfId="0" applyFont="1" applyFill="1" applyBorder="1" applyAlignment="1">
      <alignment horizontal="center" vertical="center"/>
    </xf>
    <xf numFmtId="14" fontId="71" fillId="0" borderId="1" xfId="0" applyNumberFormat="1" applyFont="1" applyFill="1" applyBorder="1" applyAlignment="1">
      <alignment horizontal="center" vertical="center"/>
    </xf>
    <xf numFmtId="172" fontId="71" fillId="0" borderId="1" xfId="411" applyNumberFormat="1" applyFont="1" applyFill="1" applyBorder="1" applyAlignment="1">
      <alignment horizontal="center" vertical="center"/>
    </xf>
    <xf numFmtId="169" fontId="71" fillId="0" borderId="1" xfId="410" applyNumberFormat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/>
    </xf>
    <xf numFmtId="1" fontId="70" fillId="0" borderId="1" xfId="0" applyNumberFormat="1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169" fontId="74" fillId="0" borderId="1" xfId="410" applyNumberFormat="1" applyFont="1" applyFill="1" applyBorder="1" applyAlignment="1">
      <alignment horizontal="center" vertical="center"/>
    </xf>
    <xf numFmtId="0" fontId="74" fillId="0" borderId="1" xfId="411" applyNumberFormat="1" applyFont="1" applyFill="1" applyBorder="1" applyAlignment="1">
      <alignment horizontal="center" vertical="center"/>
    </xf>
    <xf numFmtId="3" fontId="74" fillId="0" borderId="1" xfId="410" applyNumberFormat="1" applyFont="1" applyFill="1" applyBorder="1" applyAlignment="1">
      <alignment horizontal="center" vertical="center"/>
    </xf>
    <xf numFmtId="169" fontId="75" fillId="0" borderId="1" xfId="410" applyNumberFormat="1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172" fontId="70" fillId="0" borderId="1" xfId="411" applyNumberFormat="1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24" borderId="1" xfId="0" applyFont="1" applyFill="1" applyBorder="1" applyAlignment="1">
      <alignment horizontal="center" vertical="center" wrapText="1"/>
    </xf>
    <xf numFmtId="3" fontId="70" fillId="0" borderId="1" xfId="410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0" fontId="54" fillId="0" borderId="0" xfId="0" applyFont="1" applyAlignment="1">
      <alignment horizontal="center"/>
    </xf>
    <xf numFmtId="0" fontId="51" fillId="0" borderId="0" xfId="0" applyFont="1" applyAlignment="1">
      <alignment horizontal="left" vertical="center"/>
    </xf>
    <xf numFmtId="0" fontId="70" fillId="0" borderId="11" xfId="0" applyFont="1" applyBorder="1" applyAlignment="1">
      <alignment horizontal="left"/>
    </xf>
    <xf numFmtId="0" fontId="70" fillId="0" borderId="12" xfId="0" applyFont="1" applyBorder="1" applyAlignment="1">
      <alignment horizontal="left"/>
    </xf>
    <xf numFmtId="0" fontId="70" fillId="0" borderId="11" xfId="0" applyFont="1" applyBorder="1" applyAlignment="1">
      <alignment horizontal="left" vertical="center"/>
    </xf>
    <xf numFmtId="0" fontId="70" fillId="0" borderId="12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71" fillId="0" borderId="12" xfId="0" applyFont="1" applyBorder="1" applyAlignment="1">
      <alignment horizontal="left" vertical="center"/>
    </xf>
    <xf numFmtId="0" fontId="67" fillId="0" borderId="11" xfId="0" applyFont="1" applyBorder="1" applyAlignment="1">
      <alignment horizontal="left" vertical="center"/>
    </xf>
    <xf numFmtId="0" fontId="67" fillId="0" borderId="12" xfId="0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3" fontId="51" fillId="0" borderId="0" xfId="410" applyNumberFormat="1" applyFont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169" fontId="63" fillId="0" borderId="0" xfId="0" applyNumberFormat="1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3" fontId="55" fillId="0" borderId="0" xfId="0" applyNumberFormat="1" applyFont="1" applyAlignment="1">
      <alignment horizontal="center"/>
    </xf>
    <xf numFmtId="169" fontId="51" fillId="0" borderId="0" xfId="410" applyNumberFormat="1" applyFont="1" applyAlignment="1">
      <alignment horizontal="right" vertical="center"/>
    </xf>
    <xf numFmtId="49" fontId="51" fillId="0" borderId="0" xfId="0" applyNumberFormat="1" applyFont="1" applyAlignment="1">
      <alignment horizontal="right" vertical="center"/>
    </xf>
  </cellXfs>
  <cellStyles count="412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3" xfId="375"/>
    <cellStyle name="Обычный 3 2" xfId="376"/>
    <cellStyle name="Обычный 4" xfId="377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distributed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96"/>
      <tableStyleElement type="totalRow" dxfId="95"/>
      <tableStyleElement type="firstRowStripe" dxfId="94"/>
      <tableStyleElement type="firstColumnStripe" dxfId="93"/>
      <tableStyleElement type="firstSubtotalColumn" dxfId="92"/>
      <tableStyleElement type="firstSubtotalRow" dxfId="91"/>
      <tableStyleElement type="secondSubtotalRow" dxfId="90"/>
      <tableStyleElement type="firstRowSubheading" dxfId="89"/>
      <tableStyleElement type="secondRowSubheading" dxfId="88"/>
      <tableStyleElement type="pageFieldLabels" dxfId="87"/>
      <tableStyleElement type="pageFieldValues" dxfId="8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Grain at sea, tons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'GrainFlow trends'!$R$34</c:f>
              <c:strCache>
                <c:ptCount val="1"/>
                <c:pt idx="0">
                  <c:v>grain at sea</c:v>
                </c:pt>
              </c:strCache>
            </c:strRef>
          </c:tx>
          <c:spPr>
            <a:ln w="44450"/>
          </c:spPr>
          <c:marker>
            <c:symbol val="none"/>
          </c:marker>
          <c:dLbls>
            <c:dLbl>
              <c:idx val="5"/>
              <c:layout>
                <c:manualLayout>
                  <c:x val="-5.8759673513672325E-2"/>
                  <c:y val="-3.6260626713649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84-4431-88F6-EF2A512D2C3D}"/>
                </c:ext>
              </c:extLst>
            </c:dLbl>
            <c:dLbl>
              <c:idx val="6"/>
              <c:layout>
                <c:manualLayout>
                  <c:x val="-3.8033239699562363E-2"/>
                  <c:y val="3.34713477356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30-4FCF-8760-21FB8113B7A0}"/>
                </c:ext>
              </c:extLst>
            </c:dLbl>
            <c:dLbl>
              <c:idx val="7"/>
              <c:layout>
                <c:manualLayout>
                  <c:x val="-2.9252726113865927E-2"/>
                  <c:y val="-3.904990569162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8F8-4157-8C75-8A96A51E92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'GrainFlow trends'!$Q$41:$Q$55</c:f>
              <c:numCache>
                <c:formatCode>General</c:formatCode>
                <c:ptCount val="15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</c:numCache>
            </c:numRef>
          </c:cat>
          <c:val>
            <c:numRef>
              <c:f>'GrainFlow trends'!$R$41:$R$55</c:f>
              <c:numCache>
                <c:formatCode>#,##0</c:formatCode>
                <c:ptCount val="15"/>
                <c:pt idx="0">
                  <c:v>5185076</c:v>
                </c:pt>
                <c:pt idx="1">
                  <c:v>5046686</c:v>
                </c:pt>
                <c:pt idx="2">
                  <c:v>4391804</c:v>
                </c:pt>
                <c:pt idx="3">
                  <c:v>4198344</c:v>
                </c:pt>
                <c:pt idx="4">
                  <c:v>4021990</c:v>
                </c:pt>
                <c:pt idx="5">
                  <c:v>4693677</c:v>
                </c:pt>
                <c:pt idx="6">
                  <c:v>4705016</c:v>
                </c:pt>
                <c:pt idx="7">
                  <c:v>4733592</c:v>
                </c:pt>
                <c:pt idx="8">
                  <c:v>4445196</c:v>
                </c:pt>
                <c:pt idx="9">
                  <c:v>4733824</c:v>
                </c:pt>
                <c:pt idx="10">
                  <c:v>4905089</c:v>
                </c:pt>
                <c:pt idx="11">
                  <c:v>4351927</c:v>
                </c:pt>
                <c:pt idx="12">
                  <c:v>4548517</c:v>
                </c:pt>
                <c:pt idx="13">
                  <c:v>4823501</c:v>
                </c:pt>
                <c:pt idx="14">
                  <c:v>4760259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45-E048-B647-43B37576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58560"/>
        <c:axId val="91060480"/>
      </c:lineChart>
      <c:catAx>
        <c:axId val="910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week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82133979682899005"/>
              <c:y val="0.927782482924978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1060480"/>
        <c:crosses val="autoZero"/>
        <c:auto val="1"/>
        <c:lblAlgn val="ctr"/>
        <c:lblOffset val="100"/>
        <c:noMultiLvlLbl val="0"/>
      </c:catAx>
      <c:valAx>
        <c:axId val="91060480"/>
        <c:scaling>
          <c:orientation val="minMax"/>
          <c:min val="4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tons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105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681986417038404"/>
          <c:y val="0.48021985547908819"/>
          <c:w val="0.12410641074157579"/>
          <c:h val="8.1486557799831688E-2"/>
        </c:manualLayout>
      </c:layout>
      <c:overlay val="0"/>
      <c:txPr>
        <a:bodyPr/>
        <a:lstStyle/>
        <a:p>
          <a:pPr>
            <a:defRPr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83B9-2A4A-809B-C9E5B10356DA}"/>
              </c:ext>
            </c:extLst>
          </c:dPt>
          <c:dLbls>
            <c:dLbl>
              <c:idx val="3"/>
              <c:layout>
                <c:manualLayout>
                  <c:x val="4.2685284193869362E-2"/>
                  <c:y val="1.43650512609474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B9-2A4A-809B-C9E5B10356DA}"/>
                </c:ext>
              </c:extLst>
            </c:dLbl>
            <c:dLbl>
              <c:idx val="4"/>
              <c:layout>
                <c:manualLayout>
                  <c:x val="-3.5278686652351385E-2"/>
                  <c:y val="2.49601979353013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3B9-2A4A-809B-C9E5B10356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trends'!$B$15:$B$24</c:f>
              <c:strCache>
                <c:ptCount val="10"/>
                <c:pt idx="0">
                  <c:v>Algeria</c:v>
                </c:pt>
                <c:pt idx="1">
                  <c:v>Egypt</c:v>
                </c:pt>
                <c:pt idx="2">
                  <c:v>Italy</c:v>
                </c:pt>
                <c:pt idx="3">
                  <c:v>Morocco</c:v>
                </c:pt>
                <c:pt idx="4">
                  <c:v>Libya</c:v>
                </c:pt>
                <c:pt idx="5">
                  <c:v>Spain</c:v>
                </c:pt>
                <c:pt idx="6">
                  <c:v>Tunisia</c:v>
                </c:pt>
                <c:pt idx="7">
                  <c:v>Turkiye</c:v>
                </c:pt>
                <c:pt idx="8">
                  <c:v>Lebanon</c:v>
                </c:pt>
                <c:pt idx="9">
                  <c:v>Others</c:v>
                </c:pt>
              </c:strCache>
            </c:strRef>
          </c:cat>
          <c:val>
            <c:numRef>
              <c:f>'GrainFlow trends'!$C$15:$C$24</c:f>
              <c:numCache>
                <c:formatCode>#,##0</c:formatCode>
                <c:ptCount val="10"/>
                <c:pt idx="0">
                  <c:v>841066</c:v>
                </c:pt>
                <c:pt idx="1">
                  <c:v>825531</c:v>
                </c:pt>
                <c:pt idx="2">
                  <c:v>79550</c:v>
                </c:pt>
                <c:pt idx="3">
                  <c:v>295184</c:v>
                </c:pt>
                <c:pt idx="4">
                  <c:v>193653</c:v>
                </c:pt>
                <c:pt idx="5">
                  <c:v>339900</c:v>
                </c:pt>
                <c:pt idx="6">
                  <c:v>145181</c:v>
                </c:pt>
                <c:pt idx="7">
                  <c:v>418259</c:v>
                </c:pt>
                <c:pt idx="8">
                  <c:v>199495</c:v>
                </c:pt>
                <c:pt idx="9">
                  <c:v>1422440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Vessels that discharged Black Sea grain in Mediterranean &amp; Continent ports</a:t>
            </a:r>
            <a:endParaRPr lang="ru-RU" sz="1400"/>
          </a:p>
        </c:rich>
      </c:tx>
      <c:layout>
        <c:manualLayout>
          <c:xMode val="edge"/>
          <c:yMode val="edge"/>
          <c:x val="0.12809326115420991"/>
          <c:y val="3.14990230329249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'Shipping view'!$D$100</c:f>
              <c:strCache>
                <c:ptCount val="1"/>
                <c:pt idx="0">
                  <c:v>total dwt,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'Shipping view'!$C$111:$C$125</c:f>
              <c:numCache>
                <c:formatCode>General</c:formatCode>
                <c:ptCount val="15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</c:numCache>
            </c:numRef>
          </c:cat>
          <c:val>
            <c:numRef>
              <c:f>'Shipping view'!$D$111:$D$125</c:f>
              <c:numCache>
                <c:formatCode>General</c:formatCode>
                <c:ptCount val="15"/>
                <c:pt idx="0">
                  <c:v>1527402</c:v>
                </c:pt>
                <c:pt idx="1">
                  <c:v>1439820</c:v>
                </c:pt>
                <c:pt idx="2">
                  <c:v>1796728</c:v>
                </c:pt>
                <c:pt idx="3">
                  <c:v>1547446</c:v>
                </c:pt>
                <c:pt idx="4">
                  <c:v>1673487</c:v>
                </c:pt>
                <c:pt idx="5">
                  <c:v>1243319</c:v>
                </c:pt>
                <c:pt idx="6">
                  <c:v>1747255</c:v>
                </c:pt>
                <c:pt idx="7">
                  <c:v>1240209</c:v>
                </c:pt>
                <c:pt idx="8">
                  <c:v>1392180</c:v>
                </c:pt>
                <c:pt idx="9">
                  <c:v>1750880</c:v>
                </c:pt>
                <c:pt idx="10">
                  <c:v>1092044</c:v>
                </c:pt>
                <c:pt idx="11">
                  <c:v>1938696</c:v>
                </c:pt>
                <c:pt idx="12">
                  <c:v>1471213</c:v>
                </c:pt>
                <c:pt idx="13">
                  <c:v>1216754</c:v>
                </c:pt>
                <c:pt idx="14">
                  <c:v>1869224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58784"/>
        <c:axId val="93474816"/>
      </c:barChart>
      <c:lineChart>
        <c:grouping val="standard"/>
        <c:varyColors val="0"/>
        <c:ser>
          <c:idx val="2"/>
          <c:order val="1"/>
          <c:tx>
            <c:strRef>
              <c:f>'Shipping view'!$E$100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'Shipping view'!$C$111:$C$124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'Shipping view'!$E$111:$E$125</c:f>
              <c:numCache>
                <c:formatCode>General</c:formatCode>
                <c:ptCount val="15"/>
                <c:pt idx="0">
                  <c:v>93</c:v>
                </c:pt>
                <c:pt idx="1">
                  <c:v>87</c:v>
                </c:pt>
                <c:pt idx="2">
                  <c:v>93</c:v>
                </c:pt>
                <c:pt idx="3">
                  <c:v>98</c:v>
                </c:pt>
                <c:pt idx="4">
                  <c:v>92</c:v>
                </c:pt>
                <c:pt idx="5">
                  <c:v>78</c:v>
                </c:pt>
                <c:pt idx="6">
                  <c:v>89</c:v>
                </c:pt>
                <c:pt idx="7">
                  <c:v>68</c:v>
                </c:pt>
                <c:pt idx="8">
                  <c:v>82</c:v>
                </c:pt>
                <c:pt idx="9">
                  <c:v>86</c:v>
                </c:pt>
                <c:pt idx="10">
                  <c:v>69</c:v>
                </c:pt>
                <c:pt idx="11">
                  <c:v>98</c:v>
                </c:pt>
                <c:pt idx="12">
                  <c:v>90</c:v>
                </c:pt>
                <c:pt idx="13">
                  <c:v>72</c:v>
                </c:pt>
                <c:pt idx="14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8D-4E81-8E0B-00E73EDC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7104"/>
        <c:axId val="93476736"/>
      </c:lineChart>
      <c:catAx>
        <c:axId val="911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74816"/>
        <c:crosses val="autoZero"/>
        <c:auto val="1"/>
        <c:lblAlgn val="ctr"/>
        <c:lblOffset val="100"/>
        <c:noMultiLvlLbl val="0"/>
      </c:catAx>
      <c:valAx>
        <c:axId val="93474816"/>
        <c:scaling>
          <c:orientation val="minMax"/>
          <c:max val="25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1158784"/>
        <c:crosses val="autoZero"/>
        <c:crossBetween val="between"/>
      </c:valAx>
      <c:valAx>
        <c:axId val="93476736"/>
        <c:scaling>
          <c:orientation val="minMax"/>
          <c:max val="150"/>
          <c:min val="6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87104"/>
        <c:crosses val="max"/>
        <c:crossBetween val="between"/>
        <c:majorUnit val="5"/>
        <c:minorUnit val="2"/>
      </c:valAx>
      <c:catAx>
        <c:axId val="9348710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347673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prev. week (33)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3326811977255272E-2"/>
                  <c:y val="1.1868878795150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ED-42D3-86B7-CB05B3C1D7A3}"/>
                </c:ext>
              </c:extLst>
            </c:dLbl>
            <c:dLbl>
              <c:idx val="1"/>
              <c:layout>
                <c:manualLayout>
                  <c:x val="2.9811474676200503E-4"/>
                  <c:y val="5.934439397574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ED-42D3-86B7-CB05B3C1D7A3}"/>
                </c:ext>
              </c:extLst>
            </c:dLbl>
            <c:dLbl>
              <c:idx val="3"/>
              <c:layout>
                <c:manualLayout>
                  <c:x val="-1.3166350678090098E-2"/>
                  <c:y val="1.1868878795149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E3B-4B17-99BB-614849F5ED7B}"/>
                </c:ext>
              </c:extLst>
            </c:dLbl>
            <c:dLbl>
              <c:idx val="4"/>
              <c:layout>
                <c:manualLayout>
                  <c:x val="2.9258557062422441E-3"/>
                  <c:y val="2.967219698787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8C-4189-8B1A-19DD9F50FF91}"/>
                </c:ext>
              </c:extLst>
            </c:dLbl>
            <c:dLbl>
              <c:idx val="5"/>
              <c:layout>
                <c:manualLayout>
                  <c:x val="-1.0240494971847855E-2"/>
                  <c:y val="1.1868878795150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3B-4B17-99BB-614849F5ED7B}"/>
                </c:ext>
              </c:extLst>
            </c:dLbl>
            <c:dLbl>
              <c:idx val="6"/>
              <c:layout>
                <c:manualLayout>
                  <c:x val="-4.3509185999483363E-3"/>
                  <c:y val="6.0186852862352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8C-4189-8B1A-19DD9F50FF91}"/>
                </c:ext>
              </c:extLst>
            </c:dLbl>
            <c:dLbl>
              <c:idx val="7"/>
              <c:layout>
                <c:manualLayout>
                  <c:x val="-1.5856064486781294E-3"/>
                  <c:y val="5.673230608343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DED-42D3-86B7-CB05B3C1D7A3}"/>
                </c:ext>
              </c:extLst>
            </c:dLbl>
            <c:dLbl>
              <c:idx val="8"/>
              <c:layout>
                <c:manualLayout>
                  <c:x val="-1.0363173567404861E-2"/>
                  <c:y val="1.780331819272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DED-42D3-86B7-CB05B3C1D7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'Trading view'!$B$99:$B$107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view'!$C$99:$C$107</c:f>
              <c:numCache>
                <c:formatCode>_-* #\ ##0\ _₽_-;\-* #\ ##0\ _₽_-;_-* "-"??\ _₽_-;_-@_-</c:formatCode>
                <c:ptCount val="9"/>
                <c:pt idx="0">
                  <c:v>6956</c:v>
                </c:pt>
                <c:pt idx="1">
                  <c:v>111661</c:v>
                </c:pt>
                <c:pt idx="2">
                  <c:v>114612</c:v>
                </c:pt>
                <c:pt idx="3">
                  <c:v>116466</c:v>
                </c:pt>
                <c:pt idx="4">
                  <c:v>27000</c:v>
                </c:pt>
                <c:pt idx="5">
                  <c:v>27500</c:v>
                </c:pt>
                <c:pt idx="6">
                  <c:v>92929</c:v>
                </c:pt>
                <c:pt idx="7">
                  <c:v>156546</c:v>
                </c:pt>
                <c:pt idx="8">
                  <c:v>400239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D-42D3-86B7-CB05B3C1D7A3}"/>
            </c:ext>
          </c:extLst>
        </c:ser>
        <c:ser>
          <c:idx val="1"/>
          <c:order val="1"/>
          <c:tx>
            <c:v>current week (34)</c:v>
          </c:tx>
          <c:invertIfNegative val="0"/>
          <c:dLbls>
            <c:dLbl>
              <c:idx val="0"/>
              <c:layout>
                <c:manualLayout>
                  <c:x val="2.0141982331748035E-2"/>
                  <c:y val="2.1247863076128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ED-42D3-86B7-CB05B3C1D7A3}"/>
                </c:ext>
              </c:extLst>
            </c:dLbl>
            <c:dLbl>
              <c:idx val="1"/>
              <c:layout>
                <c:manualLayout>
                  <c:x val="1.5327153873207709E-2"/>
                  <c:y val="2.489942994413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ED-42D3-86B7-CB05B3C1D7A3}"/>
                </c:ext>
              </c:extLst>
            </c:dLbl>
            <c:dLbl>
              <c:idx val="2"/>
              <c:layout>
                <c:manualLayout>
                  <c:x val="1.32890365448504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DED-42D3-86B7-CB05B3C1D7A3}"/>
                </c:ext>
              </c:extLst>
            </c:dLbl>
            <c:dLbl>
              <c:idx val="3"/>
              <c:layout>
                <c:manualLayout>
                  <c:x val="8.8593576965669985E-3"/>
                  <c:y val="9.6852300242130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DED-42D3-86B7-CB05B3C1D7A3}"/>
                </c:ext>
              </c:extLst>
            </c:dLbl>
            <c:dLbl>
              <c:idx val="4"/>
              <c:layout>
                <c:manualLayout>
                  <c:x val="1.3258740423133405E-2"/>
                  <c:y val="2.925046040685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DED-42D3-86B7-CB05B3C1D7A3}"/>
                </c:ext>
              </c:extLst>
            </c:dLbl>
            <c:dLbl>
              <c:idx val="5"/>
              <c:layout>
                <c:manualLayout>
                  <c:x val="1.6092206384332342E-2"/>
                  <c:y val="8.9016590963623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8C-4189-8B1A-19DD9F50FF91}"/>
                </c:ext>
              </c:extLst>
            </c:dLbl>
            <c:dLbl>
              <c:idx val="6"/>
              <c:layout>
                <c:manualLayout>
                  <c:x val="1.6160399556698304E-2"/>
                  <c:y val="-2.967219698787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DED-42D3-86B7-CB05B3C1D7A3}"/>
                </c:ext>
              </c:extLst>
            </c:dLbl>
            <c:dLbl>
              <c:idx val="7"/>
              <c:layout>
                <c:manualLayout>
                  <c:x val="5.8517114124844883E-3"/>
                  <c:y val="2.967219698787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8C-4189-8B1A-19DD9F50FF91}"/>
                </c:ext>
              </c:extLst>
            </c:dLbl>
            <c:dLbl>
              <c:idx val="8"/>
              <c:layout>
                <c:manualLayout>
                  <c:x val="8.7774519275573021E-3"/>
                  <c:y val="-8.9016590963624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38C-4189-8B1A-19DD9F50FF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'Trading view'!$B$99:$B$107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view'!$D$99:$D$107</c:f>
              <c:numCache>
                <c:formatCode>_-* #\ ##0\ _₽_-;\-* #\ ##0\ _₽_-;_-* "-"??\ _₽_-;_-@_-</c:formatCode>
                <c:ptCount val="9"/>
                <c:pt idx="0">
                  <c:v>48250</c:v>
                </c:pt>
                <c:pt idx="1">
                  <c:v>267339</c:v>
                </c:pt>
                <c:pt idx="2">
                  <c:v>175475</c:v>
                </c:pt>
                <c:pt idx="3">
                  <c:v>123400</c:v>
                </c:pt>
                <c:pt idx="4">
                  <c:v>52070</c:v>
                </c:pt>
                <c:pt idx="5">
                  <c:v>61072</c:v>
                </c:pt>
                <c:pt idx="6">
                  <c:v>78500</c:v>
                </c:pt>
                <c:pt idx="7">
                  <c:v>305773</c:v>
                </c:pt>
                <c:pt idx="8">
                  <c:v>531717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ED-42D3-86B7-CB05B3C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3546368"/>
        <c:axId val="93547904"/>
      </c:barChart>
      <c:catAx>
        <c:axId val="935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3547904"/>
        <c:crosses val="autoZero"/>
        <c:auto val="1"/>
        <c:lblAlgn val="ctr"/>
        <c:lblOffset val="100"/>
        <c:noMultiLvlLbl val="0"/>
      </c:catAx>
      <c:valAx>
        <c:axId val="93547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354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prev. week (33)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815070735205718E-2"/>
                  <c:y val="9.7889265915291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ED-42D3-86B7-CB05B3C1D7A3}"/>
                </c:ext>
              </c:extLst>
            </c:dLbl>
            <c:dLbl>
              <c:idx val="1"/>
              <c:layout>
                <c:manualLayout>
                  <c:x val="-9.4909810533475528E-3"/>
                  <c:y val="1.30519021220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ED-42D3-86B7-CB05B3C1D7A3}"/>
                </c:ext>
              </c:extLst>
            </c:dLbl>
            <c:dLbl>
              <c:idx val="2"/>
              <c:layout>
                <c:manualLayout>
                  <c:x val="-8.7322879660729925E-3"/>
                  <c:y val="1.029276084470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77-4EE9-9A8E-0CD53E74B125}"/>
                </c:ext>
              </c:extLst>
            </c:dLbl>
            <c:dLbl>
              <c:idx val="3"/>
              <c:layout>
                <c:manualLayout>
                  <c:x val="-9.0702947845804991E-3"/>
                  <c:y val="9.7889265915291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17-495A-9B2D-331CE7F60C1D}"/>
                </c:ext>
              </c:extLst>
            </c:dLbl>
            <c:dLbl>
              <c:idx val="4"/>
              <c:layout>
                <c:manualLayout>
                  <c:x val="-1.4455187791791564E-2"/>
                  <c:y val="1.018419287921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63-476E-A7EB-BFC7F1B45637}"/>
                </c:ext>
              </c:extLst>
            </c:dLbl>
            <c:dLbl>
              <c:idx val="5"/>
              <c:layout>
                <c:manualLayout>
                  <c:x val="-3.014910665398926E-3"/>
                  <c:y val="8.39638112890217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36-44D8-B84A-EB0AEF5457AC}"/>
                </c:ext>
              </c:extLst>
            </c:dLbl>
            <c:dLbl>
              <c:idx val="6"/>
              <c:layout>
                <c:manualLayout>
                  <c:x val="-4.4369375281519043E-3"/>
                  <c:y val="1.30519021220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63-476E-A7EB-BFC7F1B45637}"/>
                </c:ext>
              </c:extLst>
            </c:dLbl>
            <c:dLbl>
              <c:idx val="7"/>
              <c:layout>
                <c:manualLayout>
                  <c:x val="1.8281048202308044E-3"/>
                  <c:y val="6.560636233981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DED-42D3-86B7-CB05B3C1D7A3}"/>
                </c:ext>
              </c:extLst>
            </c:dLbl>
            <c:dLbl>
              <c:idx val="8"/>
              <c:layout>
                <c:manualLayout>
                  <c:x val="-4.4986412096717997E-4"/>
                  <c:y val="1.6482906420455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DED-42D3-86B7-CB05B3C1D7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'Trading view'!$B$99:$B$107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view'!$C$99:$C$107</c:f>
              <c:numCache>
                <c:formatCode>_-* #\ ##0\ _₽_-;\-* #\ ##0\ _₽_-;_-* "-"??\ _₽_-;_-@_-</c:formatCode>
                <c:ptCount val="9"/>
                <c:pt idx="0">
                  <c:v>6956</c:v>
                </c:pt>
                <c:pt idx="1">
                  <c:v>111661</c:v>
                </c:pt>
                <c:pt idx="2">
                  <c:v>114612</c:v>
                </c:pt>
                <c:pt idx="3">
                  <c:v>116466</c:v>
                </c:pt>
                <c:pt idx="4">
                  <c:v>27000</c:v>
                </c:pt>
                <c:pt idx="5">
                  <c:v>27500</c:v>
                </c:pt>
                <c:pt idx="6">
                  <c:v>92929</c:v>
                </c:pt>
                <c:pt idx="7">
                  <c:v>156546</c:v>
                </c:pt>
                <c:pt idx="8">
                  <c:v>400239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D-42D3-86B7-CB05B3C1D7A3}"/>
            </c:ext>
          </c:extLst>
        </c:ser>
        <c:ser>
          <c:idx val="1"/>
          <c:order val="1"/>
          <c:tx>
            <c:v>current week (34)</c:v>
          </c:tx>
          <c:invertIfNegative val="0"/>
          <c:dLbls>
            <c:dLbl>
              <c:idx val="0"/>
              <c:layout>
                <c:manualLayout>
                  <c:x val="1.2582550848814025E-3"/>
                  <c:y val="7.316884662649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DED-42D3-86B7-CB05B3C1D7A3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ED-42D3-86B7-CB05B3C1D7A3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DED-42D3-86B7-CB05B3C1D7A3}"/>
                </c:ext>
              </c:extLst>
            </c:dLbl>
            <c:dLbl>
              <c:idx val="3"/>
              <c:layout>
                <c:manualLayout>
                  <c:x val="-4.0787303203817342E-3"/>
                  <c:y val="7.35784746893653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DED-42D3-86B7-CB05B3C1D7A3}"/>
                </c:ext>
              </c:extLst>
            </c:dLbl>
            <c:dLbl>
              <c:idx val="4"/>
              <c:layout>
                <c:manualLayout>
                  <c:x val="1.6297679604208713E-2"/>
                  <c:y val="1.3051843604585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DED-42D3-86B7-CB05B3C1D7A3}"/>
                </c:ext>
              </c:extLst>
            </c:dLbl>
            <c:dLbl>
              <c:idx val="5"/>
              <c:layout>
                <c:manualLayout>
                  <c:x val="2.2075506455511802E-3"/>
                  <c:y val="2.7593982045412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63-476E-A7EB-BFC7F1B45637}"/>
                </c:ext>
              </c:extLst>
            </c:dLbl>
            <c:dLbl>
              <c:idx val="6"/>
              <c:layout>
                <c:manualLayout>
                  <c:x val="1.6005574524422348E-3"/>
                  <c:y val="-9.883095002783451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DED-42D3-86B7-CB05B3C1D7A3}"/>
                </c:ext>
              </c:extLst>
            </c:dLbl>
            <c:dLbl>
              <c:idx val="7"/>
              <c:layout>
                <c:manualLayout>
                  <c:x val="1.5117157974300832E-3"/>
                  <c:y val="6.5259510610194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163-476E-A7EB-BFC7F1B45637}"/>
                </c:ext>
              </c:extLst>
            </c:dLbl>
            <c:dLbl>
              <c:idx val="8"/>
              <c:layout>
                <c:manualLayout>
                  <c:x val="4.6758108724781495E-3"/>
                  <c:y val="9.7889265915291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163-476E-A7EB-BFC7F1B456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'Trading view'!$B$99:$B$107</c:f>
              <c:strCache>
                <c:ptCount val="9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Morocco</c:v>
                </c:pt>
                <c:pt idx="6">
                  <c:v>Libya</c:v>
                </c:pt>
                <c:pt idx="7">
                  <c:v>Egypt</c:v>
                </c:pt>
                <c:pt idx="8">
                  <c:v>Others</c:v>
                </c:pt>
              </c:strCache>
            </c:strRef>
          </c:cat>
          <c:val>
            <c:numRef>
              <c:f>'Trading view'!$D$99:$D$107</c:f>
              <c:numCache>
                <c:formatCode>_-* #\ ##0\ _₽_-;\-* #\ ##0\ _₽_-;_-* "-"??\ _₽_-;_-@_-</c:formatCode>
                <c:ptCount val="9"/>
                <c:pt idx="0">
                  <c:v>48250</c:v>
                </c:pt>
                <c:pt idx="1">
                  <c:v>267339</c:v>
                </c:pt>
                <c:pt idx="2">
                  <c:v>175475</c:v>
                </c:pt>
                <c:pt idx="3">
                  <c:v>123400</c:v>
                </c:pt>
                <c:pt idx="4">
                  <c:v>52070</c:v>
                </c:pt>
                <c:pt idx="5">
                  <c:v>61072</c:v>
                </c:pt>
                <c:pt idx="6">
                  <c:v>78500</c:v>
                </c:pt>
                <c:pt idx="7">
                  <c:v>305773</c:v>
                </c:pt>
                <c:pt idx="8">
                  <c:v>531717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ED-42D3-86B7-CB05B3C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0547328"/>
        <c:axId val="90548864"/>
      </c:barChart>
      <c:catAx>
        <c:axId val="9054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0548864"/>
        <c:crosses val="autoZero"/>
        <c:auto val="1"/>
        <c:lblAlgn val="ctr"/>
        <c:lblOffset val="100"/>
        <c:noMultiLvlLbl val="0"/>
      </c:catAx>
      <c:valAx>
        <c:axId val="905488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054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Vessels that discharged Black Sea grain in Mediterranean &amp; Continent ports</a:t>
            </a:r>
            <a:endParaRPr lang="ru-RU" sz="1400"/>
          </a:p>
        </c:rich>
      </c:tx>
      <c:layout>
        <c:manualLayout>
          <c:xMode val="edge"/>
          <c:yMode val="edge"/>
          <c:x val="0.12809326115420991"/>
          <c:y val="3.14990230329249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'Shipping view'!$D$100</c:f>
              <c:strCache>
                <c:ptCount val="1"/>
                <c:pt idx="0">
                  <c:v>total dwt,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'Shipping view'!$C$110:$C$125</c:f>
              <c:numCache>
                <c:formatCode>General</c:formatCode>
                <c:ptCount val="1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</c:numCache>
            </c:numRef>
          </c:cat>
          <c:val>
            <c:numRef>
              <c:f>'Shipping view'!$D$110:$D$125</c:f>
              <c:numCache>
                <c:formatCode>General</c:formatCode>
                <c:ptCount val="16"/>
                <c:pt idx="0">
                  <c:v>1910888</c:v>
                </c:pt>
                <c:pt idx="1">
                  <c:v>1527402</c:v>
                </c:pt>
                <c:pt idx="2">
                  <c:v>1439820</c:v>
                </c:pt>
                <c:pt idx="3">
                  <c:v>1796728</c:v>
                </c:pt>
                <c:pt idx="4">
                  <c:v>1547446</c:v>
                </c:pt>
                <c:pt idx="5">
                  <c:v>1673487</c:v>
                </c:pt>
                <c:pt idx="6">
                  <c:v>1243319</c:v>
                </c:pt>
                <c:pt idx="7">
                  <c:v>1747255</c:v>
                </c:pt>
                <c:pt idx="8">
                  <c:v>1240209</c:v>
                </c:pt>
                <c:pt idx="9">
                  <c:v>1392180</c:v>
                </c:pt>
                <c:pt idx="10">
                  <c:v>1750880</c:v>
                </c:pt>
                <c:pt idx="11">
                  <c:v>1092044</c:v>
                </c:pt>
                <c:pt idx="12">
                  <c:v>1938696</c:v>
                </c:pt>
                <c:pt idx="13">
                  <c:v>1471213</c:v>
                </c:pt>
                <c:pt idx="14">
                  <c:v>1216754</c:v>
                </c:pt>
                <c:pt idx="15">
                  <c:v>1869224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58784"/>
        <c:axId val="93474816"/>
      </c:barChart>
      <c:lineChart>
        <c:grouping val="standard"/>
        <c:varyColors val="0"/>
        <c:ser>
          <c:idx val="2"/>
          <c:order val="1"/>
          <c:tx>
            <c:strRef>
              <c:f>'Shipping view'!$E$100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'Shipping view'!$C$110:$C$118</c:f>
              <c:numCache>
                <c:formatCode>General</c:formatCode>
                <c:ptCount val="9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</c:numCache>
            </c:numRef>
          </c:cat>
          <c:val>
            <c:numRef>
              <c:f>'Shipping view'!$E$110:$E$125</c:f>
              <c:numCache>
                <c:formatCode>General</c:formatCode>
                <c:ptCount val="16"/>
                <c:pt idx="0">
                  <c:v>99</c:v>
                </c:pt>
                <c:pt idx="1">
                  <c:v>93</c:v>
                </c:pt>
                <c:pt idx="2">
                  <c:v>87</c:v>
                </c:pt>
                <c:pt idx="3">
                  <c:v>93</c:v>
                </c:pt>
                <c:pt idx="4">
                  <c:v>98</c:v>
                </c:pt>
                <c:pt idx="5">
                  <c:v>92</c:v>
                </c:pt>
                <c:pt idx="6">
                  <c:v>78</c:v>
                </c:pt>
                <c:pt idx="7">
                  <c:v>89</c:v>
                </c:pt>
                <c:pt idx="8">
                  <c:v>68</c:v>
                </c:pt>
                <c:pt idx="9">
                  <c:v>82</c:v>
                </c:pt>
                <c:pt idx="10">
                  <c:v>86</c:v>
                </c:pt>
                <c:pt idx="11">
                  <c:v>69</c:v>
                </c:pt>
                <c:pt idx="12">
                  <c:v>98</c:v>
                </c:pt>
                <c:pt idx="13">
                  <c:v>90</c:v>
                </c:pt>
                <c:pt idx="14">
                  <c:v>72</c:v>
                </c:pt>
                <c:pt idx="1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7104"/>
        <c:axId val="93476736"/>
      </c:lineChart>
      <c:catAx>
        <c:axId val="911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74816"/>
        <c:crosses val="autoZero"/>
        <c:auto val="1"/>
        <c:lblAlgn val="ctr"/>
        <c:lblOffset val="100"/>
        <c:noMultiLvlLbl val="0"/>
      </c:catAx>
      <c:valAx>
        <c:axId val="93474816"/>
        <c:scaling>
          <c:orientation val="minMax"/>
          <c:max val="25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1158784"/>
        <c:crosses val="autoZero"/>
        <c:crossBetween val="between"/>
      </c:valAx>
      <c:valAx>
        <c:axId val="93476736"/>
        <c:scaling>
          <c:orientation val="minMax"/>
          <c:max val="150"/>
          <c:min val="6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93487104"/>
        <c:crosses val="max"/>
        <c:crossBetween val="between"/>
        <c:majorUnit val="5"/>
        <c:minorUnit val="2"/>
      </c:valAx>
      <c:catAx>
        <c:axId val="9348710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347673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Black Sea grains at sea, by type</a:t>
            </a:r>
            <a:endParaRPr lang="ru-RU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 (33)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sea'!$A$243:$B$246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sea'!$D$243:$D$246</c:f>
              <c:numCache>
                <c:formatCode>0</c:formatCode>
                <c:ptCount val="4"/>
                <c:pt idx="0">
                  <c:v>78</c:v>
                </c:pt>
                <c:pt idx="1">
                  <c:v>108</c:v>
                </c:pt>
                <c:pt idx="2">
                  <c:v>10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 (34)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sea'!$A$243:$B$246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sea'!$C$243:$C$246</c:f>
              <c:numCache>
                <c:formatCode>0</c:formatCode>
                <c:ptCount val="4"/>
                <c:pt idx="0">
                  <c:v>99</c:v>
                </c:pt>
                <c:pt idx="1">
                  <c:v>104</c:v>
                </c:pt>
                <c:pt idx="2">
                  <c:v>14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95540352"/>
        <c:axId val="95541888"/>
      </c:barChart>
      <c:catAx>
        <c:axId val="9554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5541888"/>
        <c:crosses val="autoZero"/>
        <c:auto val="1"/>
        <c:lblAlgn val="ctr"/>
        <c:lblOffset val="100"/>
        <c:noMultiLvlLbl val="0"/>
      </c:catAx>
      <c:valAx>
        <c:axId val="95541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9554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507295</xdr:colOff>
      <xdr:row>7</xdr:row>
      <xdr:rowOff>149104</xdr:rowOff>
    </xdr:from>
    <xdr:to>
      <xdr:col>28</xdr:col>
      <xdr:colOff>415689</xdr:colOff>
      <xdr:row>32</xdr:row>
      <xdr:rowOff>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766831" y="1496211"/>
          <a:ext cx="8249572" cy="4572575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enroute (at sea) has inched down from 4.82 to 4.76 million tons;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Grain volumes heading for the ports of Turkiye, Algeria, Italy, Tunisia and Lebanon have increased by up to 25%;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Despite the fact that the number of vessels laden with Black Sea grains has grown from 213 to 240, the Handysize and Panamax/Kamsarmax tonnage count has dropped from 108 to 104 and from 17 to 13, respectively;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discharged grain has increased from 1.22 to 1.87 million tons (+53.7%), while the number of discharged vessels has just inched up from 72 to 83 (+15.2%) since the main increase has fallen on the Handysize/Handymax segment;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Libya is the only country showing a decline in volumes of imported (discharged) grains;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volumes of imported Black Sea grains have decreased by almost 2 times in Egyptian ports and by 2.5 times in Spanish ports.</a:t>
          </a:r>
          <a:endParaRPr lang="ru-RU" sz="1600">
            <a:effectLst/>
          </a:endParaRPr>
        </a:p>
      </xdr:txBody>
    </xdr:sp>
    <xdr:clientData/>
  </xdr:twoCellAnchor>
  <xdr:twoCellAnchor>
    <xdr:from>
      <xdr:col>0</xdr:col>
      <xdr:colOff>91166</xdr:colOff>
      <xdr:row>8</xdr:row>
      <xdr:rowOff>20563</xdr:rowOff>
    </xdr:from>
    <xdr:to>
      <xdr:col>14</xdr:col>
      <xdr:colOff>477015</xdr:colOff>
      <xdr:row>32</xdr:row>
      <xdr:rowOff>1711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80685</xdr:colOff>
      <xdr:row>32</xdr:row>
      <xdr:rowOff>42605</xdr:rowOff>
    </xdr:from>
    <xdr:to>
      <xdr:col>14</xdr:col>
      <xdr:colOff>464331</xdr:colOff>
      <xdr:row>56</xdr:row>
      <xdr:rowOff>42604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584997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14</xdr:col>
      <xdr:colOff>503540</xdr:colOff>
      <xdr:row>32</xdr:row>
      <xdr:rowOff>47599</xdr:rowOff>
    </xdr:from>
    <xdr:to>
      <xdr:col>28</xdr:col>
      <xdr:colOff>444528</xdr:colOff>
      <xdr:row>56</xdr:row>
      <xdr:rowOff>37677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88563</xdr:colOff>
      <xdr:row>56</xdr:row>
      <xdr:rowOff>80969</xdr:rowOff>
    </xdr:from>
    <xdr:to>
      <xdr:col>14</xdr:col>
      <xdr:colOff>465594</xdr:colOff>
      <xdr:row>79</xdr:row>
      <xdr:rowOff>41281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191860</xdr:colOff>
      <xdr:row>96</xdr:row>
      <xdr:rowOff>171599</xdr:rowOff>
    </xdr:from>
    <xdr:to>
      <xdr:col>8</xdr:col>
      <xdr:colOff>879928</xdr:colOff>
      <xdr:row>121</xdr:row>
      <xdr:rowOff>167821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148165</xdr:colOff>
      <xdr:row>97</xdr:row>
      <xdr:rowOff>163285</xdr:rowOff>
    </xdr:from>
    <xdr:to>
      <xdr:col>8</xdr:col>
      <xdr:colOff>556380</xdr:colOff>
      <xdr:row>128</xdr:row>
      <xdr:rowOff>37797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246</xdr:row>
      <xdr:rowOff>47625</xdr:rowOff>
    </xdr:from>
    <xdr:to>
      <xdr:col>7</xdr:col>
      <xdr:colOff>485775</xdr:colOff>
      <xdr:row>270</xdr:row>
      <xdr:rowOff>9525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M%20GrainFlow%20week%20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Flow trends"/>
      <sheetName val="Trading view"/>
      <sheetName val="Shipping view"/>
      <sheetName val="Grain and vessels at sea"/>
    </sheetNames>
    <sheetDataSet>
      <sheetData sheetId="0">
        <row r="15">
          <cell r="B15" t="str">
            <v>Algeria</v>
          </cell>
          <cell r="C15">
            <v>747168</v>
          </cell>
        </row>
        <row r="16">
          <cell r="B16" t="str">
            <v>Egypt</v>
          </cell>
          <cell r="C16">
            <v>914087</v>
          </cell>
        </row>
        <row r="17">
          <cell r="B17" t="str">
            <v>Italy</v>
          </cell>
          <cell r="C17">
            <v>76950</v>
          </cell>
        </row>
        <row r="18">
          <cell r="B18" t="str">
            <v>Morocco</v>
          </cell>
          <cell r="C18">
            <v>332656</v>
          </cell>
        </row>
        <row r="19">
          <cell r="B19" t="str">
            <v>Libya</v>
          </cell>
          <cell r="C19">
            <v>257153</v>
          </cell>
        </row>
        <row r="20">
          <cell r="B20" t="str">
            <v>Spain</v>
          </cell>
          <cell r="C20">
            <v>502839</v>
          </cell>
        </row>
        <row r="21">
          <cell r="B21" t="str">
            <v>Tunisia</v>
          </cell>
          <cell r="C21">
            <v>107070</v>
          </cell>
        </row>
        <row r="22">
          <cell r="B22" t="str">
            <v>Turkiye</v>
          </cell>
          <cell r="C22">
            <v>317257</v>
          </cell>
        </row>
        <row r="23">
          <cell r="B23" t="str">
            <v>Lebanon</v>
          </cell>
          <cell r="C23">
            <v>155981</v>
          </cell>
        </row>
        <row r="24">
          <cell r="B24" t="str">
            <v>Others</v>
          </cell>
          <cell r="C24">
            <v>1412340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1" name="Таблица1" displayName="Таблица1" ref="A3:K86" totalsRowShown="0" headerRowDxfId="68" dataDxfId="66" headerRowBorderDxfId="67" tableBorderDxfId="65" totalsRowBorderDxfId="64" dataCellStyle="Обычный 10">
  <autoFilter ref="A3:K86"/>
  <sortState ref="A4:K125">
    <sortCondition ref="E3:E125"/>
  </sortState>
  <tableColumns count="11">
    <tableColumn id="1" name="Importing country" dataDxfId="63" dataCellStyle="Обычный 10"/>
    <tableColumn id="2" name="POD" dataDxfId="62" dataCellStyle="Обычный 10"/>
    <tableColumn id="3" name="Volume, tons" dataDxfId="61" dataCellStyle="Финансовый"/>
    <tableColumn id="4" name="Grain type" dataDxfId="60" dataCellStyle="Обычный 10"/>
    <tableColumn id="5" name="Date of discharge" dataDxfId="59" dataCellStyle="Обычный 10"/>
    <tableColumn id="6" name="POL" dataDxfId="58"/>
    <tableColumn id="7" name="Departure Date" dataDxfId="57" dataCellStyle="Обычный 10"/>
    <tableColumn id="8" name="Terminal of loading" dataDxfId="56"/>
    <tableColumn id="11" name="Berth" dataDxfId="55"/>
    <tableColumn id="9" name="Shipper" dataDxfId="54"/>
    <tableColumn id="10" name="Vessel name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G86" totalsRowShown="0" headerRowDxfId="35" dataDxfId="33" headerRowBorderDxfId="34" tableBorderDxfId="32" totalsRowBorderDxfId="31">
  <autoFilter ref="A3:G86"/>
  <sortState ref="A4:H102">
    <sortCondition ref="D3:D102"/>
  </sortState>
  <tableColumns count="7">
    <tableColumn id="1" name="Vessel name" dataDxfId="30"/>
    <tableColumn id="2" name="POD" dataDxfId="29" dataCellStyle="Обычный 10"/>
    <tableColumn id="3" name="Discharge country" dataDxfId="28" dataCellStyle="Обычный 10"/>
    <tableColumn id="4" name="Date of discharge" dataDxfId="27" dataCellStyle="Обычный 10"/>
    <tableColumn id="5" name="POL" dataDxfId="26"/>
    <tableColumn id="6" name="Ship owner/manager" dataDxfId="25"/>
    <tableColumn id="7" name="DWT" dataDxfId="24" dataCellStyle="Финансовый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J233" totalsRowShown="0" headerRowDxfId="13" headerRowBorderDxfId="12" tableBorderDxfId="11" totalsRowBorderDxfId="10">
  <autoFilter ref="A3:J233"/>
  <sortState ref="A4:J312">
    <sortCondition ref="C3:C312"/>
  </sortState>
  <tableColumns count="10">
    <tableColumn id="1" name="Volume, tons" dataDxfId="9" dataCellStyle="Финансовый"/>
    <tableColumn id="2" name="Grain type" dataDxfId="8" dataCellStyle="Обычный 10"/>
    <tableColumn id="3" name="Vessel name" dataDxfId="7"/>
    <tableColumn id="4" name="Discharge country" dataDxfId="6"/>
    <tableColumn id="5" name="POD" dataDxfId="5" dataCellStyle="Обычный 10"/>
    <tableColumn id="6" name="POL" dataDxfId="4"/>
    <tableColumn id="7" name="Terminal of loading" dataDxfId="3"/>
    <tableColumn id="10" name="Berth of loading" dataDxfId="2" dataCellStyle="Обычный 10"/>
    <tableColumn id="8" name="Ship owner/manager" dataDxfId="1" dataCellStyle="Финансовый"/>
    <tableColumn id="9" name="DWT" dataDxfId="0" dataCellStyle="Финансовый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tabSelected="1" zoomScale="70" zoomScaleNormal="70" workbookViewId="0">
      <pane ySplit="8" topLeftCell="A9" activePane="bottomLeft" state="frozen"/>
      <selection pane="bottomLeft" activeCell="AH14" sqref="AH14"/>
    </sheetView>
  </sheetViews>
  <sheetFormatPr defaultColWidth="8.85546875" defaultRowHeight="15"/>
  <cols>
    <col min="3" max="3" width="9.85546875" bestFit="1" customWidth="1"/>
    <col min="18" max="18" width="11" bestFit="1" customWidth="1"/>
  </cols>
  <sheetData>
    <row r="1" spans="1:29" s="23" customFormat="1" ht="15.95" customHeight="1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s="23" customFormat="1" ht="15.7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</row>
    <row r="3" spans="1:29" s="23" customFormat="1" ht="15.7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</row>
    <row r="4" spans="1:29" s="23" customFormat="1" ht="15.7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</row>
    <row r="5" spans="1:29" s="23" customFormat="1" ht="15.7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</row>
    <row r="6" spans="1:29" s="23" customFormat="1" ht="9.9499999999999993" customHeigh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</row>
    <row r="7" spans="1:29" s="23" customFormat="1" ht="15.7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</row>
    <row r="8" spans="1:29" s="23" customFormat="1" ht="12" customHeigh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</row>
    <row r="15" spans="1:29">
      <c r="B15" t="s">
        <v>2</v>
      </c>
      <c r="C15" s="86">
        <v>841066</v>
      </c>
      <c r="F15" s="3"/>
      <c r="G15" s="3"/>
    </row>
    <row r="16" spans="1:29">
      <c r="B16" t="s">
        <v>0</v>
      </c>
      <c r="C16" s="86">
        <v>825531</v>
      </c>
      <c r="F16" s="3"/>
      <c r="G16" s="3"/>
    </row>
    <row r="17" spans="2:7">
      <c r="B17" t="s">
        <v>17</v>
      </c>
      <c r="C17" s="86">
        <v>79550</v>
      </c>
      <c r="F17" s="3"/>
      <c r="G17" s="3"/>
    </row>
    <row r="18" spans="2:7">
      <c r="B18" t="s">
        <v>26</v>
      </c>
      <c r="C18" s="86">
        <v>295184</v>
      </c>
      <c r="F18" s="3"/>
      <c r="G18" s="3"/>
    </row>
    <row r="19" spans="2:7">
      <c r="B19" t="s">
        <v>18</v>
      </c>
      <c r="C19" s="86">
        <v>193653</v>
      </c>
      <c r="F19" s="3"/>
      <c r="G19" s="3"/>
    </row>
    <row r="20" spans="2:7">
      <c r="B20" t="s">
        <v>13</v>
      </c>
      <c r="C20" s="86">
        <v>339900</v>
      </c>
      <c r="F20" s="3"/>
      <c r="G20" s="3"/>
    </row>
    <row r="21" spans="2:7">
      <c r="B21" t="s">
        <v>1</v>
      </c>
      <c r="C21" s="86">
        <v>145181</v>
      </c>
      <c r="F21" s="3"/>
      <c r="G21" s="3"/>
    </row>
    <row r="22" spans="2:7">
      <c r="B22" t="s">
        <v>91</v>
      </c>
      <c r="C22" s="86">
        <v>418259</v>
      </c>
      <c r="F22" s="3"/>
      <c r="G22" s="3"/>
    </row>
    <row r="23" spans="2:7">
      <c r="B23" t="s">
        <v>41</v>
      </c>
      <c r="C23" s="86">
        <v>199495</v>
      </c>
      <c r="F23" s="3"/>
      <c r="G23" s="3"/>
    </row>
    <row r="24" spans="2:7">
      <c r="B24" s="3" t="s">
        <v>92</v>
      </c>
      <c r="C24" s="86">
        <v>1422440</v>
      </c>
      <c r="F24" s="3"/>
      <c r="G24" s="3"/>
    </row>
    <row r="34" spans="17:18">
      <c r="Q34" t="s">
        <v>93</v>
      </c>
      <c r="R34" t="s">
        <v>105</v>
      </c>
    </row>
    <row r="35" spans="17:18">
      <c r="Q35">
        <v>14</v>
      </c>
      <c r="R35" s="19">
        <v>5853274</v>
      </c>
    </row>
    <row r="36" spans="17:18">
      <c r="Q36">
        <v>15</v>
      </c>
      <c r="R36" s="19">
        <v>6534596</v>
      </c>
    </row>
    <row r="37" spans="17:18">
      <c r="Q37">
        <v>16</v>
      </c>
      <c r="R37" s="19">
        <v>5693651</v>
      </c>
    </row>
    <row r="38" spans="17:18">
      <c r="Q38">
        <v>17</v>
      </c>
      <c r="R38" s="19">
        <v>5586210</v>
      </c>
    </row>
    <row r="39" spans="17:18">
      <c r="Q39">
        <v>18</v>
      </c>
      <c r="R39" s="19">
        <v>5396203</v>
      </c>
    </row>
    <row r="40" spans="17:18">
      <c r="Q40">
        <v>19</v>
      </c>
      <c r="R40" s="19">
        <v>4771997</v>
      </c>
    </row>
    <row r="41" spans="17:18">
      <c r="Q41">
        <v>20</v>
      </c>
      <c r="R41" s="19">
        <v>5185076</v>
      </c>
    </row>
    <row r="42" spans="17:18">
      <c r="Q42">
        <v>21</v>
      </c>
      <c r="R42" s="19">
        <v>5046686</v>
      </c>
    </row>
    <row r="43" spans="17:18">
      <c r="Q43">
        <v>22</v>
      </c>
      <c r="R43" s="19">
        <v>4391804</v>
      </c>
    </row>
    <row r="44" spans="17:18">
      <c r="Q44">
        <v>23</v>
      </c>
      <c r="R44" s="19">
        <v>4198344</v>
      </c>
    </row>
    <row r="45" spans="17:18">
      <c r="Q45">
        <v>24</v>
      </c>
      <c r="R45" s="19">
        <v>4021990</v>
      </c>
    </row>
    <row r="46" spans="17:18">
      <c r="Q46">
        <v>25</v>
      </c>
      <c r="R46" s="19">
        <v>4693677</v>
      </c>
    </row>
    <row r="47" spans="17:18">
      <c r="Q47">
        <v>26</v>
      </c>
      <c r="R47" s="19">
        <v>4705016</v>
      </c>
    </row>
    <row r="48" spans="17:18">
      <c r="Q48">
        <v>27</v>
      </c>
      <c r="R48" s="19">
        <v>4733592</v>
      </c>
    </row>
    <row r="49" spans="17:18">
      <c r="Q49">
        <v>28</v>
      </c>
      <c r="R49" s="19">
        <v>4445196</v>
      </c>
    </row>
    <row r="50" spans="17:18">
      <c r="Q50">
        <v>29</v>
      </c>
      <c r="R50" s="19">
        <v>4733824</v>
      </c>
    </row>
    <row r="51" spans="17:18">
      <c r="Q51">
        <v>30</v>
      </c>
      <c r="R51" s="19">
        <v>4905089</v>
      </c>
    </row>
    <row r="52" spans="17:18">
      <c r="Q52">
        <v>31</v>
      </c>
      <c r="R52" s="19">
        <v>4351927</v>
      </c>
    </row>
    <row r="53" spans="17:18">
      <c r="Q53">
        <v>32</v>
      </c>
      <c r="R53" s="19">
        <v>4548517</v>
      </c>
    </row>
    <row r="54" spans="17:18">
      <c r="Q54">
        <v>33</v>
      </c>
      <c r="R54" s="19">
        <v>4823501</v>
      </c>
    </row>
    <row r="55" spans="17:18">
      <c r="Q55">
        <v>34</v>
      </c>
      <c r="R55" s="19">
        <v>4760259</v>
      </c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opLeftCell="A76" zoomScale="70" zoomScaleNormal="70" workbookViewId="0">
      <selection activeCell="C89" sqref="C89"/>
    </sheetView>
  </sheetViews>
  <sheetFormatPr defaultColWidth="9.140625" defaultRowHeight="15"/>
  <cols>
    <col min="1" max="1" width="17" style="2" customWidth="1"/>
    <col min="2" max="2" width="16.28515625" style="2" customWidth="1"/>
    <col min="3" max="3" width="20" style="8" customWidth="1"/>
    <col min="4" max="4" width="18.28515625" style="3" customWidth="1"/>
    <col min="5" max="5" width="17" style="2" customWidth="1"/>
    <col min="6" max="6" width="14.85546875" style="3" customWidth="1"/>
    <col min="7" max="7" width="14.85546875" style="2" customWidth="1"/>
    <col min="8" max="9" width="26.42578125" style="3" customWidth="1"/>
    <col min="10" max="10" width="21.7109375" style="3" customWidth="1"/>
    <col min="11" max="11" width="22" style="3" customWidth="1"/>
    <col min="12" max="12" width="16.85546875" style="1" customWidth="1"/>
    <col min="13" max="13" width="12.42578125" style="1" customWidth="1"/>
    <col min="14" max="14" width="18.42578125" style="1" customWidth="1"/>
    <col min="15" max="16384" width="9.140625" style="1"/>
  </cols>
  <sheetData>
    <row r="1" spans="1:11" ht="19.5">
      <c r="A1" s="106" t="s">
        <v>670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3" spans="1:11">
      <c r="A3" s="68" t="s">
        <v>31</v>
      </c>
      <c r="B3" s="69" t="s">
        <v>3</v>
      </c>
      <c r="C3" s="70" t="s">
        <v>34</v>
      </c>
      <c r="D3" s="69" t="s">
        <v>32</v>
      </c>
      <c r="E3" s="69" t="s">
        <v>59</v>
      </c>
      <c r="F3" s="69" t="s">
        <v>4</v>
      </c>
      <c r="G3" s="69" t="s">
        <v>33</v>
      </c>
      <c r="H3" s="69" t="s">
        <v>19</v>
      </c>
      <c r="I3" s="69" t="s">
        <v>116</v>
      </c>
      <c r="J3" s="69" t="s">
        <v>11</v>
      </c>
      <c r="K3" s="69" t="s">
        <v>35</v>
      </c>
    </row>
    <row r="4" spans="1:11">
      <c r="A4" s="93" t="s">
        <v>45</v>
      </c>
      <c r="B4" s="93" t="s">
        <v>48</v>
      </c>
      <c r="C4" s="90">
        <v>34995</v>
      </c>
      <c r="D4" s="93" t="s">
        <v>8</v>
      </c>
      <c r="E4" s="88">
        <v>45523</v>
      </c>
      <c r="F4" s="93" t="s">
        <v>106</v>
      </c>
      <c r="G4" s="89">
        <v>45506</v>
      </c>
      <c r="H4" s="93"/>
      <c r="I4" s="93"/>
      <c r="J4" s="93" t="s">
        <v>479</v>
      </c>
      <c r="K4" s="44" t="s">
        <v>642</v>
      </c>
    </row>
    <row r="5" spans="1:11">
      <c r="A5" s="93" t="s">
        <v>91</v>
      </c>
      <c r="B5" s="93" t="s">
        <v>49</v>
      </c>
      <c r="C5" s="90">
        <v>28000</v>
      </c>
      <c r="D5" s="93" t="s">
        <v>8</v>
      </c>
      <c r="E5" s="88">
        <v>45523</v>
      </c>
      <c r="F5" s="93" t="s">
        <v>78</v>
      </c>
      <c r="G5" s="89">
        <v>45512</v>
      </c>
      <c r="H5" s="93" t="s">
        <v>198</v>
      </c>
      <c r="I5" s="93">
        <v>23</v>
      </c>
      <c r="J5" s="93" t="s">
        <v>137</v>
      </c>
      <c r="K5" s="44" t="s">
        <v>643</v>
      </c>
    </row>
    <row r="6" spans="1:11">
      <c r="A6" s="42" t="s">
        <v>2</v>
      </c>
      <c r="B6" s="42" t="s">
        <v>163</v>
      </c>
      <c r="C6" s="43">
        <v>30600</v>
      </c>
      <c r="D6" s="42" t="s">
        <v>8</v>
      </c>
      <c r="E6" s="57">
        <v>45523</v>
      </c>
      <c r="F6" s="42" t="s">
        <v>87</v>
      </c>
      <c r="G6" s="99">
        <v>45483</v>
      </c>
      <c r="H6" s="42" t="s">
        <v>141</v>
      </c>
      <c r="I6" s="42" t="s">
        <v>142</v>
      </c>
      <c r="J6" s="42" t="s">
        <v>644</v>
      </c>
      <c r="K6" s="44" t="s">
        <v>192</v>
      </c>
    </row>
    <row r="7" spans="1:11">
      <c r="A7" s="42" t="s">
        <v>0</v>
      </c>
      <c r="B7" s="42" t="s">
        <v>22</v>
      </c>
      <c r="C7" s="43">
        <v>4200</v>
      </c>
      <c r="D7" s="42"/>
      <c r="E7" s="57">
        <v>45523</v>
      </c>
      <c r="F7" s="42" t="s">
        <v>7</v>
      </c>
      <c r="G7" s="79">
        <v>45506</v>
      </c>
      <c r="H7" s="42"/>
      <c r="I7" s="42">
        <v>9</v>
      </c>
      <c r="J7" s="42"/>
      <c r="K7" s="44" t="s">
        <v>331</v>
      </c>
    </row>
    <row r="8" spans="1:11">
      <c r="A8" s="42" t="s">
        <v>91</v>
      </c>
      <c r="B8" s="42" t="s">
        <v>49</v>
      </c>
      <c r="C8" s="43">
        <v>20000</v>
      </c>
      <c r="D8" s="42" t="s">
        <v>67</v>
      </c>
      <c r="E8" s="57">
        <v>45523</v>
      </c>
      <c r="F8" s="42" t="s">
        <v>7</v>
      </c>
      <c r="G8" s="79">
        <v>45506</v>
      </c>
      <c r="H8" s="42"/>
      <c r="I8" s="42">
        <v>119</v>
      </c>
      <c r="J8" s="42"/>
      <c r="K8" s="44" t="s">
        <v>333</v>
      </c>
    </row>
    <row r="9" spans="1:11">
      <c r="A9" s="42" t="s">
        <v>16</v>
      </c>
      <c r="B9" s="42" t="s">
        <v>165</v>
      </c>
      <c r="C9" s="43">
        <v>3514.4</v>
      </c>
      <c r="D9" s="42"/>
      <c r="E9" s="57">
        <v>45523</v>
      </c>
      <c r="F9" s="42" t="s">
        <v>10</v>
      </c>
      <c r="G9" s="79">
        <v>45507</v>
      </c>
      <c r="H9" s="42"/>
      <c r="I9" s="42"/>
      <c r="J9" s="42"/>
      <c r="K9" s="44" t="s">
        <v>341</v>
      </c>
    </row>
    <row r="10" spans="1:11">
      <c r="A10" s="42" t="s">
        <v>18</v>
      </c>
      <c r="B10" s="42" t="s">
        <v>156</v>
      </c>
      <c r="C10" s="43">
        <v>28500</v>
      </c>
      <c r="D10" s="42" t="s">
        <v>8</v>
      </c>
      <c r="E10" s="57">
        <v>45524</v>
      </c>
      <c r="F10" s="42" t="s">
        <v>106</v>
      </c>
      <c r="G10" s="99">
        <v>45495</v>
      </c>
      <c r="H10" s="42"/>
      <c r="I10" s="42"/>
      <c r="J10" s="42" t="s">
        <v>347</v>
      </c>
      <c r="K10" s="44" t="s">
        <v>248</v>
      </c>
    </row>
    <row r="11" spans="1:11">
      <c r="A11" s="42" t="s">
        <v>0</v>
      </c>
      <c r="B11" s="42" t="s">
        <v>30</v>
      </c>
      <c r="C11" s="43">
        <v>31300</v>
      </c>
      <c r="D11" s="42" t="s">
        <v>8</v>
      </c>
      <c r="E11" s="57">
        <v>45524</v>
      </c>
      <c r="F11" s="42" t="s">
        <v>78</v>
      </c>
      <c r="G11" s="99">
        <v>45506</v>
      </c>
      <c r="H11" s="42" t="s">
        <v>198</v>
      </c>
      <c r="I11" s="42">
        <v>23</v>
      </c>
      <c r="J11" s="42" t="s">
        <v>137</v>
      </c>
      <c r="K11" s="44" t="s">
        <v>339</v>
      </c>
    </row>
    <row r="12" spans="1:11">
      <c r="A12" s="42" t="s">
        <v>2</v>
      </c>
      <c r="B12" s="42" t="s">
        <v>23</v>
      </c>
      <c r="C12" s="43">
        <v>30000</v>
      </c>
      <c r="D12" s="42" t="s">
        <v>8</v>
      </c>
      <c r="E12" s="57">
        <v>45524</v>
      </c>
      <c r="F12" s="42" t="s">
        <v>12</v>
      </c>
      <c r="G12" s="79">
        <v>45484</v>
      </c>
      <c r="H12" s="42" t="s">
        <v>111</v>
      </c>
      <c r="I12" s="42"/>
      <c r="J12" s="42" t="s">
        <v>645</v>
      </c>
      <c r="K12" s="44" t="s">
        <v>196</v>
      </c>
    </row>
    <row r="13" spans="1:11">
      <c r="A13" s="42" t="s">
        <v>2</v>
      </c>
      <c r="B13" s="42" t="s">
        <v>337</v>
      </c>
      <c r="C13" s="43">
        <v>7800</v>
      </c>
      <c r="D13" s="42"/>
      <c r="E13" s="57">
        <v>45524</v>
      </c>
      <c r="F13" s="42" t="s">
        <v>57</v>
      </c>
      <c r="G13" s="79">
        <v>45506</v>
      </c>
      <c r="H13" s="42" t="s">
        <v>140</v>
      </c>
      <c r="I13" s="42">
        <v>10</v>
      </c>
      <c r="J13" s="42"/>
      <c r="K13" s="44" t="s">
        <v>336</v>
      </c>
    </row>
    <row r="14" spans="1:11">
      <c r="A14" s="42" t="s">
        <v>45</v>
      </c>
      <c r="B14" s="42" t="s">
        <v>48</v>
      </c>
      <c r="C14" s="43">
        <v>5500</v>
      </c>
      <c r="D14" s="42"/>
      <c r="E14" s="57">
        <v>45524</v>
      </c>
      <c r="F14" s="42" t="s">
        <v>12</v>
      </c>
      <c r="G14" s="79">
        <v>45514</v>
      </c>
      <c r="H14" s="42" t="s">
        <v>107</v>
      </c>
      <c r="I14" s="42">
        <v>11</v>
      </c>
      <c r="J14" s="42"/>
      <c r="K14" s="44" t="s">
        <v>237</v>
      </c>
    </row>
    <row r="15" spans="1:11">
      <c r="A15" s="42" t="s">
        <v>45</v>
      </c>
      <c r="B15" s="42" t="s">
        <v>48</v>
      </c>
      <c r="C15" s="43">
        <v>20570.280000000002</v>
      </c>
      <c r="D15" s="42"/>
      <c r="E15" s="57">
        <v>45524</v>
      </c>
      <c r="F15" s="42" t="s">
        <v>14</v>
      </c>
      <c r="G15" s="79">
        <v>45505</v>
      </c>
      <c r="H15" s="42" t="s">
        <v>117</v>
      </c>
      <c r="I15" s="42">
        <v>23</v>
      </c>
      <c r="J15" s="42"/>
      <c r="K15" s="44" t="s">
        <v>313</v>
      </c>
    </row>
    <row r="16" spans="1:11">
      <c r="A16" s="42" t="s">
        <v>0</v>
      </c>
      <c r="B16" s="42" t="s">
        <v>22</v>
      </c>
      <c r="C16" s="43">
        <v>41694.400000000001</v>
      </c>
      <c r="D16" s="42"/>
      <c r="E16" s="57">
        <v>45524</v>
      </c>
      <c r="F16" s="42" t="s">
        <v>97</v>
      </c>
      <c r="G16" s="79">
        <v>45506</v>
      </c>
      <c r="H16" s="42" t="s">
        <v>228</v>
      </c>
      <c r="I16" s="42">
        <v>12</v>
      </c>
      <c r="J16" s="42"/>
      <c r="K16" s="44" t="s">
        <v>325</v>
      </c>
    </row>
    <row r="17" spans="1:11">
      <c r="A17" s="42" t="s">
        <v>91</v>
      </c>
      <c r="B17" s="42" t="s">
        <v>214</v>
      </c>
      <c r="C17" s="43">
        <v>5500</v>
      </c>
      <c r="D17" s="42" t="s">
        <v>67</v>
      </c>
      <c r="E17" s="57">
        <v>45524</v>
      </c>
      <c r="F17" s="42" t="s">
        <v>10</v>
      </c>
      <c r="G17" s="79">
        <v>45516</v>
      </c>
      <c r="H17" s="42"/>
      <c r="I17" s="42">
        <v>15</v>
      </c>
      <c r="J17" s="42"/>
      <c r="K17" s="44" t="s">
        <v>494</v>
      </c>
    </row>
    <row r="18" spans="1:11">
      <c r="A18" s="42" t="s">
        <v>0</v>
      </c>
      <c r="B18" s="44"/>
      <c r="C18" s="43">
        <v>6000</v>
      </c>
      <c r="D18" s="42" t="s">
        <v>8</v>
      </c>
      <c r="E18" s="57">
        <v>45525</v>
      </c>
      <c r="F18" s="42" t="s">
        <v>272</v>
      </c>
      <c r="G18" s="99">
        <v>45512</v>
      </c>
      <c r="H18" s="42" t="s">
        <v>426</v>
      </c>
      <c r="I18" s="42">
        <v>1</v>
      </c>
      <c r="J18" s="42" t="s">
        <v>482</v>
      </c>
      <c r="K18" s="44" t="s">
        <v>425</v>
      </c>
    </row>
    <row r="19" spans="1:11">
      <c r="A19" s="100" t="s">
        <v>91</v>
      </c>
      <c r="B19" s="44"/>
      <c r="C19" s="43">
        <v>5000</v>
      </c>
      <c r="D19" s="100" t="s">
        <v>8</v>
      </c>
      <c r="E19" s="57">
        <v>45525</v>
      </c>
      <c r="F19" s="100" t="s">
        <v>79</v>
      </c>
      <c r="G19" s="99">
        <v>45516</v>
      </c>
      <c r="H19" s="100" t="s">
        <v>424</v>
      </c>
      <c r="I19" s="42">
        <v>15</v>
      </c>
      <c r="J19" s="100" t="s">
        <v>481</v>
      </c>
      <c r="K19" s="44" t="s">
        <v>515</v>
      </c>
    </row>
    <row r="20" spans="1:11">
      <c r="A20" s="100"/>
      <c r="B20" s="44"/>
      <c r="C20" s="43">
        <v>5000</v>
      </c>
      <c r="D20" s="100" t="s">
        <v>8</v>
      </c>
      <c r="E20" s="57">
        <v>45525</v>
      </c>
      <c r="F20" s="100" t="s">
        <v>80</v>
      </c>
      <c r="G20" s="99">
        <v>45516</v>
      </c>
      <c r="H20" s="100" t="s">
        <v>222</v>
      </c>
      <c r="I20" s="42">
        <v>7</v>
      </c>
      <c r="J20" s="100"/>
      <c r="K20" s="44" t="s">
        <v>516</v>
      </c>
    </row>
    <row r="21" spans="1:11">
      <c r="A21" s="100" t="s">
        <v>91</v>
      </c>
      <c r="B21" s="44"/>
      <c r="C21" s="43">
        <v>6000</v>
      </c>
      <c r="D21" s="100" t="s">
        <v>8</v>
      </c>
      <c r="E21" s="57">
        <v>45525</v>
      </c>
      <c r="F21" s="100" t="s">
        <v>80</v>
      </c>
      <c r="G21" s="99">
        <v>45516</v>
      </c>
      <c r="H21" s="100" t="s">
        <v>146</v>
      </c>
      <c r="I21" s="42">
        <v>11</v>
      </c>
      <c r="J21" s="100"/>
      <c r="K21" s="44" t="s">
        <v>517</v>
      </c>
    </row>
    <row r="22" spans="1:11">
      <c r="A22" s="100"/>
      <c r="B22" s="44"/>
      <c r="C22" s="43">
        <v>4000</v>
      </c>
      <c r="D22" s="100" t="s">
        <v>8</v>
      </c>
      <c r="E22" s="57">
        <v>45525</v>
      </c>
      <c r="F22" s="100" t="s">
        <v>80</v>
      </c>
      <c r="G22" s="99">
        <v>45516</v>
      </c>
      <c r="H22" s="100" t="s">
        <v>402</v>
      </c>
      <c r="I22" s="42">
        <v>22</v>
      </c>
      <c r="J22" s="100"/>
      <c r="K22" s="44" t="s">
        <v>519</v>
      </c>
    </row>
    <row r="23" spans="1:11">
      <c r="A23" s="42" t="s">
        <v>0</v>
      </c>
      <c r="B23" s="44" t="s">
        <v>30</v>
      </c>
      <c r="C23" s="43">
        <v>33000</v>
      </c>
      <c r="D23" s="44" t="s">
        <v>8</v>
      </c>
      <c r="E23" s="57">
        <v>45525</v>
      </c>
      <c r="F23" s="42" t="s">
        <v>78</v>
      </c>
      <c r="G23" s="99">
        <v>45440</v>
      </c>
      <c r="H23" s="42" t="s">
        <v>126</v>
      </c>
      <c r="I23" s="42">
        <v>22</v>
      </c>
      <c r="J23" s="42" t="s">
        <v>137</v>
      </c>
      <c r="K23" s="44" t="s">
        <v>147</v>
      </c>
    </row>
    <row r="24" spans="1:11">
      <c r="A24" s="42" t="s">
        <v>91</v>
      </c>
      <c r="B24" s="42" t="s">
        <v>214</v>
      </c>
      <c r="C24" s="43">
        <v>3675</v>
      </c>
      <c r="D24" s="42" t="s">
        <v>511</v>
      </c>
      <c r="E24" s="57">
        <v>45525</v>
      </c>
      <c r="F24" s="42" t="s">
        <v>78</v>
      </c>
      <c r="G24" s="99">
        <v>45516</v>
      </c>
      <c r="H24" s="42" t="s">
        <v>513</v>
      </c>
      <c r="I24" s="42">
        <v>19</v>
      </c>
      <c r="J24" s="42" t="s">
        <v>646</v>
      </c>
      <c r="K24" s="44" t="s">
        <v>512</v>
      </c>
    </row>
    <row r="25" spans="1:11">
      <c r="A25" s="42" t="s">
        <v>17</v>
      </c>
      <c r="B25" s="42" t="s">
        <v>52</v>
      </c>
      <c r="C25" s="43">
        <v>9000</v>
      </c>
      <c r="D25" s="42"/>
      <c r="E25" s="57">
        <v>45525</v>
      </c>
      <c r="F25" s="42" t="s">
        <v>12</v>
      </c>
      <c r="G25" s="79">
        <v>45515</v>
      </c>
      <c r="H25" s="42" t="s">
        <v>107</v>
      </c>
      <c r="I25" s="42">
        <v>16</v>
      </c>
      <c r="J25" s="42"/>
      <c r="K25" s="44" t="s">
        <v>470</v>
      </c>
    </row>
    <row r="26" spans="1:11">
      <c r="A26" s="42" t="s">
        <v>91</v>
      </c>
      <c r="B26" s="42" t="s">
        <v>647</v>
      </c>
      <c r="C26" s="43">
        <v>4100</v>
      </c>
      <c r="D26" s="42"/>
      <c r="E26" s="57">
        <v>45525</v>
      </c>
      <c r="F26" s="42" t="s">
        <v>12</v>
      </c>
      <c r="G26" s="79">
        <v>45521</v>
      </c>
      <c r="H26" s="42" t="s">
        <v>107</v>
      </c>
      <c r="I26" s="42">
        <v>16</v>
      </c>
      <c r="J26" s="42"/>
      <c r="K26" s="44" t="s">
        <v>624</v>
      </c>
    </row>
    <row r="27" spans="1:11">
      <c r="A27" s="42" t="s">
        <v>25</v>
      </c>
      <c r="B27" s="42" t="s">
        <v>47</v>
      </c>
      <c r="C27" s="43">
        <v>3650</v>
      </c>
      <c r="D27" s="42" t="s">
        <v>8</v>
      </c>
      <c r="E27" s="57">
        <v>45525</v>
      </c>
      <c r="F27" s="42" t="s">
        <v>7</v>
      </c>
      <c r="G27" s="79">
        <v>45513</v>
      </c>
      <c r="H27" s="42" t="s">
        <v>135</v>
      </c>
      <c r="I27" s="42" t="s">
        <v>191</v>
      </c>
      <c r="J27" s="42"/>
      <c r="K27" s="44" t="s">
        <v>451</v>
      </c>
    </row>
    <row r="28" spans="1:11">
      <c r="A28" s="42" t="s">
        <v>91</v>
      </c>
      <c r="B28" s="42" t="s">
        <v>49</v>
      </c>
      <c r="C28" s="43">
        <v>25500</v>
      </c>
      <c r="D28" s="42"/>
      <c r="E28" s="57">
        <v>45525</v>
      </c>
      <c r="F28" s="42" t="s">
        <v>7</v>
      </c>
      <c r="G28" s="79">
        <v>45517</v>
      </c>
      <c r="H28" s="42" t="s">
        <v>475</v>
      </c>
      <c r="I28" s="42">
        <v>38</v>
      </c>
      <c r="J28" s="42"/>
      <c r="K28" s="44" t="s">
        <v>528</v>
      </c>
    </row>
    <row r="29" spans="1:11">
      <c r="A29" s="42" t="s">
        <v>208</v>
      </c>
      <c r="B29" s="42" t="s">
        <v>219</v>
      </c>
      <c r="C29" s="43">
        <v>59000</v>
      </c>
      <c r="D29" s="42"/>
      <c r="E29" s="57">
        <v>45525</v>
      </c>
      <c r="F29" s="42" t="s">
        <v>15</v>
      </c>
      <c r="G29" s="79">
        <v>45489</v>
      </c>
      <c r="H29" s="42" t="s">
        <v>220</v>
      </c>
      <c r="I29" s="42">
        <v>34</v>
      </c>
      <c r="J29" s="42"/>
      <c r="K29" s="44" t="s">
        <v>218</v>
      </c>
    </row>
    <row r="30" spans="1:11">
      <c r="A30" s="42" t="s">
        <v>13</v>
      </c>
      <c r="B30" s="42" t="s">
        <v>44</v>
      </c>
      <c r="C30" s="43">
        <v>29923</v>
      </c>
      <c r="D30" s="42"/>
      <c r="E30" s="57">
        <v>45525</v>
      </c>
      <c r="F30" s="42" t="s">
        <v>14</v>
      </c>
      <c r="G30" s="79">
        <v>45505</v>
      </c>
      <c r="H30" s="42" t="s">
        <v>117</v>
      </c>
      <c r="I30" s="42">
        <v>19</v>
      </c>
      <c r="J30" s="42"/>
      <c r="K30" s="44" t="s">
        <v>311</v>
      </c>
    </row>
    <row r="31" spans="1:11">
      <c r="A31" s="42" t="s">
        <v>13</v>
      </c>
      <c r="B31" s="42" t="s">
        <v>44</v>
      </c>
      <c r="C31" s="43">
        <v>31307</v>
      </c>
      <c r="D31" s="42" t="s">
        <v>67</v>
      </c>
      <c r="E31" s="57">
        <v>45525</v>
      </c>
      <c r="F31" s="42" t="s">
        <v>15</v>
      </c>
      <c r="G31" s="79">
        <v>45506</v>
      </c>
      <c r="H31" s="42" t="s">
        <v>125</v>
      </c>
      <c r="I31" s="42">
        <v>16</v>
      </c>
      <c r="J31" s="42"/>
      <c r="K31" s="44" t="s">
        <v>329</v>
      </c>
    </row>
    <row r="32" spans="1:11">
      <c r="A32" s="42" t="s">
        <v>17</v>
      </c>
      <c r="B32" s="42" t="s">
        <v>406</v>
      </c>
      <c r="C32" s="43">
        <v>6200</v>
      </c>
      <c r="D32" s="42"/>
      <c r="E32" s="57">
        <v>45525</v>
      </c>
      <c r="F32" s="42" t="s">
        <v>10</v>
      </c>
      <c r="G32" s="79">
        <v>45512</v>
      </c>
      <c r="H32" s="42" t="s">
        <v>101</v>
      </c>
      <c r="I32" s="42">
        <v>5</v>
      </c>
      <c r="J32" s="42"/>
      <c r="K32" s="44" t="s">
        <v>405</v>
      </c>
    </row>
    <row r="33" spans="1:11">
      <c r="A33" s="42" t="s">
        <v>13</v>
      </c>
      <c r="B33" s="42" t="s">
        <v>44</v>
      </c>
      <c r="C33" s="43">
        <v>5850</v>
      </c>
      <c r="D33" s="42" t="s">
        <v>353</v>
      </c>
      <c r="E33" s="57">
        <v>45525</v>
      </c>
      <c r="F33" s="42" t="s">
        <v>97</v>
      </c>
      <c r="G33" s="79">
        <v>45513</v>
      </c>
      <c r="H33" s="42" t="s">
        <v>436</v>
      </c>
      <c r="I33" s="42">
        <v>21</v>
      </c>
      <c r="J33" s="42"/>
      <c r="K33" s="44" t="s">
        <v>435</v>
      </c>
    </row>
    <row r="34" spans="1:11">
      <c r="A34" s="100" t="s">
        <v>91</v>
      </c>
      <c r="B34" s="44"/>
      <c r="C34" s="43">
        <v>6000</v>
      </c>
      <c r="D34" s="100" t="s">
        <v>77</v>
      </c>
      <c r="E34" s="57">
        <v>45526</v>
      </c>
      <c r="F34" s="100" t="s">
        <v>80</v>
      </c>
      <c r="G34" s="99">
        <v>45517</v>
      </c>
      <c r="H34" s="100" t="s">
        <v>83</v>
      </c>
      <c r="I34" s="42">
        <v>8</v>
      </c>
      <c r="J34" s="100"/>
      <c r="K34" s="44" t="s">
        <v>536</v>
      </c>
    </row>
    <row r="35" spans="1:11">
      <c r="A35" s="42" t="s">
        <v>41</v>
      </c>
      <c r="B35" s="42" t="s">
        <v>42</v>
      </c>
      <c r="C35" s="43">
        <v>16886.109</v>
      </c>
      <c r="D35" s="42" t="s">
        <v>8</v>
      </c>
      <c r="E35" s="57">
        <v>45526</v>
      </c>
      <c r="F35" s="42" t="s">
        <v>106</v>
      </c>
      <c r="G35" s="99">
        <v>45511</v>
      </c>
      <c r="H35" s="42"/>
      <c r="I35" s="42"/>
      <c r="J35" s="42" t="s">
        <v>347</v>
      </c>
      <c r="K35" s="44" t="s">
        <v>398</v>
      </c>
    </row>
    <row r="36" spans="1:11">
      <c r="A36" s="42" t="s">
        <v>13</v>
      </c>
      <c r="B36" s="42" t="s">
        <v>46</v>
      </c>
      <c r="C36" s="43">
        <v>30000</v>
      </c>
      <c r="D36" s="42" t="s">
        <v>68</v>
      </c>
      <c r="E36" s="57">
        <v>45526</v>
      </c>
      <c r="F36" s="42" t="s">
        <v>12</v>
      </c>
      <c r="G36" s="79">
        <v>45508</v>
      </c>
      <c r="H36" s="42" t="s">
        <v>132</v>
      </c>
      <c r="I36" s="42">
        <v>9</v>
      </c>
      <c r="J36" s="42" t="s">
        <v>648</v>
      </c>
      <c r="K36" s="44" t="s">
        <v>344</v>
      </c>
    </row>
    <row r="37" spans="1:11">
      <c r="A37" s="42" t="s">
        <v>13</v>
      </c>
      <c r="B37" s="42" t="s">
        <v>381</v>
      </c>
      <c r="C37" s="43">
        <v>33000</v>
      </c>
      <c r="D37" s="42" t="s">
        <v>8</v>
      </c>
      <c r="E37" s="57">
        <v>45526</v>
      </c>
      <c r="F37" s="42" t="s">
        <v>12</v>
      </c>
      <c r="G37" s="79">
        <v>45510</v>
      </c>
      <c r="H37" s="42" t="s">
        <v>132</v>
      </c>
      <c r="I37" s="42" t="s">
        <v>382</v>
      </c>
      <c r="J37" s="42" t="s">
        <v>649</v>
      </c>
      <c r="K37" s="44" t="s">
        <v>380</v>
      </c>
    </row>
    <row r="38" spans="1:11">
      <c r="A38" s="42" t="s">
        <v>0</v>
      </c>
      <c r="B38" s="42" t="s">
        <v>5</v>
      </c>
      <c r="C38" s="43">
        <v>63000</v>
      </c>
      <c r="D38" s="42" t="s">
        <v>8</v>
      </c>
      <c r="E38" s="57">
        <v>45526</v>
      </c>
      <c r="F38" s="42" t="s">
        <v>7</v>
      </c>
      <c r="G38" s="79">
        <v>45513</v>
      </c>
      <c r="H38" s="42" t="s">
        <v>103</v>
      </c>
      <c r="I38" s="42">
        <v>42</v>
      </c>
      <c r="J38" s="42"/>
      <c r="K38" s="44" t="s">
        <v>450</v>
      </c>
    </row>
    <row r="39" spans="1:11">
      <c r="A39" s="42" t="s">
        <v>91</v>
      </c>
      <c r="B39" s="42" t="s">
        <v>43</v>
      </c>
      <c r="C39" s="43">
        <v>7000</v>
      </c>
      <c r="D39" s="42"/>
      <c r="E39" s="57">
        <v>45526</v>
      </c>
      <c r="F39" s="42" t="s">
        <v>7</v>
      </c>
      <c r="G39" s="79">
        <v>45518</v>
      </c>
      <c r="H39" s="42"/>
      <c r="I39" s="42" t="s">
        <v>143</v>
      </c>
      <c r="J39" s="42"/>
      <c r="K39" s="44" t="s">
        <v>546</v>
      </c>
    </row>
    <row r="40" spans="1:11">
      <c r="A40" s="42" t="s">
        <v>0</v>
      </c>
      <c r="B40" s="42" t="s">
        <v>5</v>
      </c>
      <c r="C40" s="43">
        <v>5708.6</v>
      </c>
      <c r="D40" s="42" t="s">
        <v>8</v>
      </c>
      <c r="E40" s="57">
        <v>45526</v>
      </c>
      <c r="F40" s="42" t="s">
        <v>97</v>
      </c>
      <c r="G40" s="79">
        <v>45468</v>
      </c>
      <c r="H40" s="42" t="s">
        <v>109</v>
      </c>
      <c r="I40" s="42">
        <v>14</v>
      </c>
      <c r="J40" s="42" t="s">
        <v>650</v>
      </c>
      <c r="K40" s="44" t="s">
        <v>169</v>
      </c>
    </row>
    <row r="41" spans="1:11">
      <c r="A41" s="42" t="s">
        <v>208</v>
      </c>
      <c r="B41" s="42" t="s">
        <v>209</v>
      </c>
      <c r="C41" s="43">
        <v>40000</v>
      </c>
      <c r="D41" s="42" t="s">
        <v>184</v>
      </c>
      <c r="E41" s="57">
        <v>45526</v>
      </c>
      <c r="F41" s="42" t="s">
        <v>97</v>
      </c>
      <c r="G41" s="79">
        <v>45498</v>
      </c>
      <c r="H41" s="42" t="s">
        <v>202</v>
      </c>
      <c r="I41" s="42">
        <v>26</v>
      </c>
      <c r="J41" s="42" t="s">
        <v>651</v>
      </c>
      <c r="K41" s="44" t="s">
        <v>262</v>
      </c>
    </row>
    <row r="42" spans="1:11">
      <c r="A42" s="42" t="s">
        <v>139</v>
      </c>
      <c r="B42" s="42" t="s">
        <v>288</v>
      </c>
      <c r="C42" s="43">
        <v>31609.360000000001</v>
      </c>
      <c r="D42" s="42"/>
      <c r="E42" s="57">
        <v>45526</v>
      </c>
      <c r="F42" s="42" t="s">
        <v>15</v>
      </c>
      <c r="G42" s="79">
        <v>45502</v>
      </c>
      <c r="H42" s="42" t="s">
        <v>125</v>
      </c>
      <c r="I42" s="42">
        <v>16</v>
      </c>
      <c r="J42" s="42"/>
      <c r="K42" s="44" t="s">
        <v>287</v>
      </c>
    </row>
    <row r="43" spans="1:11">
      <c r="A43" s="42" t="s">
        <v>18</v>
      </c>
      <c r="B43" s="42" t="s">
        <v>205</v>
      </c>
      <c r="C43" s="43">
        <v>28000</v>
      </c>
      <c r="D43" s="42" t="s">
        <v>67</v>
      </c>
      <c r="E43" s="57">
        <v>45526</v>
      </c>
      <c r="F43" s="42" t="s">
        <v>97</v>
      </c>
      <c r="G43" s="79">
        <v>45503</v>
      </c>
      <c r="H43" s="42" t="s">
        <v>175</v>
      </c>
      <c r="I43" s="42" t="s">
        <v>295</v>
      </c>
      <c r="J43" s="42"/>
      <c r="K43" s="44" t="s">
        <v>294</v>
      </c>
    </row>
    <row r="44" spans="1:11">
      <c r="A44" s="42" t="s">
        <v>13</v>
      </c>
      <c r="B44" s="42" t="s">
        <v>46</v>
      </c>
      <c r="C44" s="43">
        <v>29000</v>
      </c>
      <c r="D44" s="42" t="s">
        <v>67</v>
      </c>
      <c r="E44" s="57">
        <v>45526</v>
      </c>
      <c r="F44" s="42" t="s">
        <v>97</v>
      </c>
      <c r="G44" s="79">
        <v>45508</v>
      </c>
      <c r="H44" s="42" t="s">
        <v>175</v>
      </c>
      <c r="I44" s="42">
        <v>45</v>
      </c>
      <c r="J44" s="42"/>
      <c r="K44" s="44" t="s">
        <v>342</v>
      </c>
    </row>
    <row r="45" spans="1:11">
      <c r="A45" s="42" t="s">
        <v>13</v>
      </c>
      <c r="B45" s="42" t="s">
        <v>44</v>
      </c>
      <c r="C45" s="43">
        <v>27000</v>
      </c>
      <c r="D45" s="42" t="s">
        <v>8</v>
      </c>
      <c r="E45" s="57">
        <v>45526</v>
      </c>
      <c r="F45" s="42" t="s">
        <v>14</v>
      </c>
      <c r="G45" s="79">
        <v>45510</v>
      </c>
      <c r="H45" s="42" t="s">
        <v>119</v>
      </c>
      <c r="I45" s="42">
        <v>16</v>
      </c>
      <c r="J45" s="42"/>
      <c r="K45" s="44" t="s">
        <v>365</v>
      </c>
    </row>
    <row r="46" spans="1:11">
      <c r="A46" s="42" t="s">
        <v>45</v>
      </c>
      <c r="B46" s="42" t="s">
        <v>48</v>
      </c>
      <c r="C46" s="43">
        <v>11500</v>
      </c>
      <c r="D46" s="42" t="s">
        <v>67</v>
      </c>
      <c r="E46" s="57">
        <v>45526</v>
      </c>
      <c r="F46" s="42" t="s">
        <v>15</v>
      </c>
      <c r="G46" s="79">
        <v>45511</v>
      </c>
      <c r="H46" s="42" t="s">
        <v>110</v>
      </c>
      <c r="I46" s="42">
        <v>1</v>
      </c>
      <c r="J46" s="42"/>
      <c r="K46" s="44" t="s">
        <v>392</v>
      </c>
    </row>
    <row r="47" spans="1:11">
      <c r="A47" s="42" t="s">
        <v>16</v>
      </c>
      <c r="B47" s="42" t="s">
        <v>234</v>
      </c>
      <c r="C47" s="43">
        <v>2800</v>
      </c>
      <c r="D47" s="42" t="s">
        <v>67</v>
      </c>
      <c r="E47" s="57">
        <v>45526</v>
      </c>
      <c r="F47" s="42" t="s">
        <v>10</v>
      </c>
      <c r="G47" s="79">
        <v>45513</v>
      </c>
      <c r="H47" s="42"/>
      <c r="I47" s="42"/>
      <c r="J47" s="42"/>
      <c r="K47" s="44" t="s">
        <v>433</v>
      </c>
    </row>
    <row r="48" spans="1:11">
      <c r="A48" s="42" t="s">
        <v>17</v>
      </c>
      <c r="B48" s="42" t="s">
        <v>52</v>
      </c>
      <c r="C48" s="43">
        <v>5200</v>
      </c>
      <c r="D48" s="42" t="s">
        <v>68</v>
      </c>
      <c r="E48" s="57">
        <v>45526</v>
      </c>
      <c r="F48" s="42" t="s">
        <v>6</v>
      </c>
      <c r="G48" s="79">
        <v>45515</v>
      </c>
      <c r="H48" s="42" t="s">
        <v>467</v>
      </c>
      <c r="I48" s="42">
        <v>8</v>
      </c>
      <c r="J48" s="42"/>
      <c r="K48" s="44" t="s">
        <v>466</v>
      </c>
    </row>
    <row r="49" spans="1:11">
      <c r="A49" s="100" t="s">
        <v>91</v>
      </c>
      <c r="B49" s="44"/>
      <c r="C49" s="43">
        <v>3000</v>
      </c>
      <c r="D49" s="100" t="s">
        <v>8</v>
      </c>
      <c r="E49" s="57">
        <v>45527</v>
      </c>
      <c r="F49" s="100" t="s">
        <v>80</v>
      </c>
      <c r="G49" s="99">
        <v>45518</v>
      </c>
      <c r="H49" s="100" t="s">
        <v>402</v>
      </c>
      <c r="I49" s="42">
        <v>22</v>
      </c>
      <c r="J49" s="100"/>
      <c r="K49" s="44" t="s">
        <v>561</v>
      </c>
    </row>
    <row r="50" spans="1:11">
      <c r="A50" s="42" t="s">
        <v>0</v>
      </c>
      <c r="B50" s="42" t="s">
        <v>5</v>
      </c>
      <c r="C50" s="43">
        <v>65370</v>
      </c>
      <c r="D50" s="42" t="s">
        <v>8</v>
      </c>
      <c r="E50" s="57">
        <v>45527</v>
      </c>
      <c r="F50" s="42" t="s">
        <v>78</v>
      </c>
      <c r="G50" s="99">
        <v>45498</v>
      </c>
      <c r="H50" s="42" t="s">
        <v>198</v>
      </c>
      <c r="I50" s="42">
        <v>23</v>
      </c>
      <c r="J50" s="42" t="s">
        <v>137</v>
      </c>
      <c r="K50" s="44" t="s">
        <v>268</v>
      </c>
    </row>
    <row r="51" spans="1:11">
      <c r="A51" s="42" t="s">
        <v>45</v>
      </c>
      <c r="B51" s="42" t="s">
        <v>159</v>
      </c>
      <c r="C51" s="43">
        <v>31800</v>
      </c>
      <c r="D51" s="42" t="s">
        <v>8</v>
      </c>
      <c r="E51" s="57">
        <v>45527</v>
      </c>
      <c r="F51" s="42" t="s">
        <v>86</v>
      </c>
      <c r="G51" s="99">
        <v>45502</v>
      </c>
      <c r="H51" s="42" t="s">
        <v>120</v>
      </c>
      <c r="I51" s="42"/>
      <c r="J51" s="42" t="s">
        <v>137</v>
      </c>
      <c r="K51" s="44" t="s">
        <v>291</v>
      </c>
    </row>
    <row r="52" spans="1:11">
      <c r="A52" s="42" t="s">
        <v>18</v>
      </c>
      <c r="B52" s="42" t="s">
        <v>211</v>
      </c>
      <c r="C52" s="43">
        <v>22000</v>
      </c>
      <c r="D52" s="42" t="s">
        <v>68</v>
      </c>
      <c r="E52" s="57">
        <v>45527</v>
      </c>
      <c r="F52" s="42" t="s">
        <v>106</v>
      </c>
      <c r="G52" s="99">
        <v>45503</v>
      </c>
      <c r="H52" s="42"/>
      <c r="I52" s="42"/>
      <c r="J52" s="42" t="s">
        <v>652</v>
      </c>
      <c r="K52" s="44" t="s">
        <v>299</v>
      </c>
    </row>
    <row r="53" spans="1:11">
      <c r="A53" s="42" t="s">
        <v>0</v>
      </c>
      <c r="B53" s="42" t="s">
        <v>30</v>
      </c>
      <c r="C53" s="43">
        <v>27500</v>
      </c>
      <c r="D53" s="42" t="s">
        <v>8</v>
      </c>
      <c r="E53" s="57">
        <v>45527</v>
      </c>
      <c r="F53" s="42" t="s">
        <v>78</v>
      </c>
      <c r="G53" s="99">
        <v>45509</v>
      </c>
      <c r="H53" s="42" t="s">
        <v>198</v>
      </c>
      <c r="I53" s="42">
        <v>23</v>
      </c>
      <c r="J53" s="42" t="s">
        <v>137</v>
      </c>
      <c r="K53" s="44" t="s">
        <v>362</v>
      </c>
    </row>
    <row r="54" spans="1:11">
      <c r="A54" s="42" t="s">
        <v>17</v>
      </c>
      <c r="B54" s="42" t="s">
        <v>653</v>
      </c>
      <c r="C54" s="43">
        <v>6200</v>
      </c>
      <c r="D54" s="42"/>
      <c r="E54" s="57">
        <v>45527</v>
      </c>
      <c r="F54" s="42" t="s">
        <v>57</v>
      </c>
      <c r="G54" s="79">
        <v>45518</v>
      </c>
      <c r="H54" s="42" t="s">
        <v>140</v>
      </c>
      <c r="I54" s="42">
        <v>8</v>
      </c>
      <c r="J54" s="42"/>
      <c r="K54" s="44" t="s">
        <v>654</v>
      </c>
    </row>
    <row r="55" spans="1:11">
      <c r="A55" s="42" t="s">
        <v>91</v>
      </c>
      <c r="B55" s="42" t="s">
        <v>655</v>
      </c>
      <c r="C55" s="43">
        <v>1500</v>
      </c>
      <c r="D55" s="42" t="s">
        <v>67</v>
      </c>
      <c r="E55" s="57">
        <v>45527</v>
      </c>
      <c r="F55" s="42" t="s">
        <v>57</v>
      </c>
      <c r="G55" s="79">
        <v>45519</v>
      </c>
      <c r="H55" s="42" t="s">
        <v>140</v>
      </c>
      <c r="I55" s="42">
        <v>8</v>
      </c>
      <c r="J55" s="42"/>
      <c r="K55" s="44" t="s">
        <v>656</v>
      </c>
    </row>
    <row r="56" spans="1:11">
      <c r="A56" s="42" t="s">
        <v>91</v>
      </c>
      <c r="B56" s="42" t="s">
        <v>657</v>
      </c>
      <c r="C56" s="43">
        <v>3500</v>
      </c>
      <c r="D56" s="42"/>
      <c r="E56" s="57">
        <v>45527</v>
      </c>
      <c r="F56" s="42" t="s">
        <v>12</v>
      </c>
      <c r="G56" s="79">
        <v>45523</v>
      </c>
      <c r="H56" s="42" t="s">
        <v>107</v>
      </c>
      <c r="I56" s="42">
        <v>11</v>
      </c>
      <c r="J56" s="42"/>
      <c r="K56" s="44" t="s">
        <v>658</v>
      </c>
    </row>
    <row r="57" spans="1:11">
      <c r="A57" s="42" t="s">
        <v>45</v>
      </c>
      <c r="B57" s="42" t="s">
        <v>48</v>
      </c>
      <c r="C57" s="43">
        <v>4600</v>
      </c>
      <c r="D57" s="42"/>
      <c r="E57" s="57">
        <v>45527</v>
      </c>
      <c r="F57" s="42" t="s">
        <v>7</v>
      </c>
      <c r="G57" s="79">
        <v>45520</v>
      </c>
      <c r="H57" s="42" t="s">
        <v>226</v>
      </c>
      <c r="I57" s="42">
        <v>118</v>
      </c>
      <c r="J57" s="42"/>
      <c r="K57" s="44" t="s">
        <v>611</v>
      </c>
    </row>
    <row r="58" spans="1:11">
      <c r="A58" s="42" t="s">
        <v>50</v>
      </c>
      <c r="B58" s="42" t="s">
        <v>112</v>
      </c>
      <c r="C58" s="43">
        <v>63500</v>
      </c>
      <c r="D58" s="42"/>
      <c r="E58" s="57">
        <v>45527</v>
      </c>
      <c r="F58" s="42" t="s">
        <v>97</v>
      </c>
      <c r="G58" s="79">
        <v>45495</v>
      </c>
      <c r="H58" s="42" t="s">
        <v>150</v>
      </c>
      <c r="I58" s="42" t="s">
        <v>240</v>
      </c>
      <c r="J58" s="42"/>
      <c r="K58" s="44" t="s">
        <v>239</v>
      </c>
    </row>
    <row r="59" spans="1:11">
      <c r="A59" s="42" t="s">
        <v>50</v>
      </c>
      <c r="B59" s="42" t="s">
        <v>51</v>
      </c>
      <c r="C59" s="43">
        <v>66000</v>
      </c>
      <c r="D59" s="42"/>
      <c r="E59" s="57">
        <v>45527</v>
      </c>
      <c r="F59" s="42" t="s">
        <v>14</v>
      </c>
      <c r="G59" s="79">
        <v>45501</v>
      </c>
      <c r="H59" s="42" t="s">
        <v>119</v>
      </c>
      <c r="I59" s="42">
        <v>16</v>
      </c>
      <c r="J59" s="42"/>
      <c r="K59" s="44" t="s">
        <v>277</v>
      </c>
    </row>
    <row r="60" spans="1:11">
      <c r="A60" s="42" t="s">
        <v>13</v>
      </c>
      <c r="B60" s="42" t="s">
        <v>484</v>
      </c>
      <c r="C60" s="43">
        <v>27358.960000000003</v>
      </c>
      <c r="D60" s="42"/>
      <c r="E60" s="57">
        <v>45527</v>
      </c>
      <c r="F60" s="42" t="s">
        <v>14</v>
      </c>
      <c r="G60" s="79">
        <v>45503</v>
      </c>
      <c r="H60" s="42" t="s">
        <v>151</v>
      </c>
      <c r="I60" s="42"/>
      <c r="J60" s="42"/>
      <c r="K60" s="44" t="s">
        <v>292</v>
      </c>
    </row>
    <row r="61" spans="1:11">
      <c r="A61" s="42" t="s">
        <v>17</v>
      </c>
      <c r="B61" s="42" t="s">
        <v>351</v>
      </c>
      <c r="C61" s="43">
        <v>21650</v>
      </c>
      <c r="D61" s="42" t="s">
        <v>67</v>
      </c>
      <c r="E61" s="57">
        <v>45527</v>
      </c>
      <c r="F61" s="42" t="s">
        <v>97</v>
      </c>
      <c r="G61" s="79">
        <v>45504</v>
      </c>
      <c r="H61" s="42" t="s">
        <v>109</v>
      </c>
      <c r="I61" s="42">
        <v>14</v>
      </c>
      <c r="J61" s="42"/>
      <c r="K61" s="44" t="s">
        <v>303</v>
      </c>
    </row>
    <row r="62" spans="1:11">
      <c r="A62" s="42" t="s">
        <v>179</v>
      </c>
      <c r="B62" s="42" t="s">
        <v>233</v>
      </c>
      <c r="C62" s="43">
        <v>66000</v>
      </c>
      <c r="D62" s="42" t="s">
        <v>354</v>
      </c>
      <c r="E62" s="57">
        <v>45527</v>
      </c>
      <c r="F62" s="42" t="s">
        <v>97</v>
      </c>
      <c r="G62" s="79">
        <v>45506</v>
      </c>
      <c r="H62" s="42" t="s">
        <v>327</v>
      </c>
      <c r="I62" s="42" t="s">
        <v>328</v>
      </c>
      <c r="J62" s="42"/>
      <c r="K62" s="44" t="s">
        <v>326</v>
      </c>
    </row>
    <row r="63" spans="1:11">
      <c r="A63" s="42" t="s">
        <v>45</v>
      </c>
      <c r="B63" s="42" t="s">
        <v>48</v>
      </c>
      <c r="C63" s="43">
        <v>27500</v>
      </c>
      <c r="D63" s="42" t="s">
        <v>67</v>
      </c>
      <c r="E63" s="57">
        <v>45527</v>
      </c>
      <c r="F63" s="42" t="s">
        <v>15</v>
      </c>
      <c r="G63" s="79">
        <v>45510</v>
      </c>
      <c r="H63" s="42" t="s">
        <v>118</v>
      </c>
      <c r="I63" s="42">
        <v>17</v>
      </c>
      <c r="J63" s="42"/>
      <c r="K63" s="44" t="s">
        <v>372</v>
      </c>
    </row>
    <row r="64" spans="1:11">
      <c r="A64" s="42" t="s">
        <v>13</v>
      </c>
      <c r="B64" s="42" t="s">
        <v>54</v>
      </c>
      <c r="C64" s="43">
        <v>25900</v>
      </c>
      <c r="D64" s="42" t="s">
        <v>8</v>
      </c>
      <c r="E64" s="57">
        <v>45527</v>
      </c>
      <c r="F64" s="42" t="s">
        <v>97</v>
      </c>
      <c r="G64" s="79">
        <v>45512</v>
      </c>
      <c r="H64" s="42" t="s">
        <v>131</v>
      </c>
      <c r="I64" s="42">
        <v>4</v>
      </c>
      <c r="J64" s="42"/>
      <c r="K64" s="44" t="s">
        <v>409</v>
      </c>
    </row>
    <row r="65" spans="1:11">
      <c r="A65" s="42" t="s">
        <v>45</v>
      </c>
      <c r="B65" s="42" t="s">
        <v>48</v>
      </c>
      <c r="C65" s="43">
        <v>4000</v>
      </c>
      <c r="D65" s="42" t="s">
        <v>67</v>
      </c>
      <c r="E65" s="57">
        <v>45527</v>
      </c>
      <c r="F65" s="42" t="s">
        <v>10</v>
      </c>
      <c r="G65" s="79">
        <v>45513</v>
      </c>
      <c r="H65" s="42" t="s">
        <v>101</v>
      </c>
      <c r="I65" s="42">
        <v>17</v>
      </c>
      <c r="J65" s="42"/>
      <c r="K65" s="44" t="s">
        <v>431</v>
      </c>
    </row>
    <row r="66" spans="1:11">
      <c r="A66" s="42" t="s">
        <v>25</v>
      </c>
      <c r="B66" s="42" t="s">
        <v>47</v>
      </c>
      <c r="C66" s="43">
        <v>5500</v>
      </c>
      <c r="D66" s="42" t="s">
        <v>67</v>
      </c>
      <c r="E66" s="57">
        <v>45527</v>
      </c>
      <c r="F66" s="42" t="s">
        <v>14</v>
      </c>
      <c r="G66" s="79">
        <v>45516</v>
      </c>
      <c r="H66" s="42"/>
      <c r="I66" s="42">
        <v>5</v>
      </c>
      <c r="J66" s="42"/>
      <c r="K66" s="44" t="s">
        <v>493</v>
      </c>
    </row>
    <row r="67" spans="1:11">
      <c r="A67" s="42" t="s">
        <v>91</v>
      </c>
      <c r="B67" s="42" t="s">
        <v>49</v>
      </c>
      <c r="C67" s="43">
        <v>29500</v>
      </c>
      <c r="D67" s="42" t="s">
        <v>8</v>
      </c>
      <c r="E67" s="57">
        <v>45527</v>
      </c>
      <c r="F67" s="42" t="s">
        <v>14</v>
      </c>
      <c r="G67" s="79">
        <v>45516</v>
      </c>
      <c r="H67" s="42" t="s">
        <v>113</v>
      </c>
      <c r="I67" s="42">
        <v>2</v>
      </c>
      <c r="J67" s="42"/>
      <c r="K67" s="44" t="s">
        <v>498</v>
      </c>
    </row>
    <row r="68" spans="1:11">
      <c r="A68" s="42" t="s">
        <v>91</v>
      </c>
      <c r="B68" s="42" t="s">
        <v>214</v>
      </c>
      <c r="C68" s="43">
        <v>2600</v>
      </c>
      <c r="D68" s="42"/>
      <c r="E68" s="57">
        <v>45527</v>
      </c>
      <c r="F68" s="42" t="s">
        <v>6</v>
      </c>
      <c r="G68" s="79">
        <v>45518</v>
      </c>
      <c r="H68" s="42"/>
      <c r="I68" s="42"/>
      <c r="J68" s="42"/>
      <c r="K68" s="44" t="s">
        <v>537</v>
      </c>
    </row>
    <row r="69" spans="1:11">
      <c r="A69" s="100" t="s">
        <v>91</v>
      </c>
      <c r="B69" s="44"/>
      <c r="C69" s="43">
        <v>3500</v>
      </c>
      <c r="D69" s="100" t="s">
        <v>8</v>
      </c>
      <c r="E69" s="57">
        <v>45528</v>
      </c>
      <c r="F69" s="100" t="s">
        <v>80</v>
      </c>
      <c r="G69" s="99">
        <v>45519</v>
      </c>
      <c r="H69" s="100" t="s">
        <v>146</v>
      </c>
      <c r="I69" s="42">
        <v>11</v>
      </c>
      <c r="J69" s="100"/>
      <c r="K69" s="44" t="s">
        <v>590</v>
      </c>
    </row>
    <row r="70" spans="1:11">
      <c r="A70" s="100"/>
      <c r="B70" s="44"/>
      <c r="C70" s="43">
        <v>5500</v>
      </c>
      <c r="D70" s="100" t="s">
        <v>77</v>
      </c>
      <c r="E70" s="57">
        <v>45528</v>
      </c>
      <c r="F70" s="100" t="s">
        <v>250</v>
      </c>
      <c r="G70" s="99">
        <v>45519</v>
      </c>
      <c r="H70" s="100" t="s">
        <v>252</v>
      </c>
      <c r="I70" s="42" t="s">
        <v>594</v>
      </c>
      <c r="J70" s="100" t="s">
        <v>252</v>
      </c>
      <c r="K70" s="44" t="s">
        <v>593</v>
      </c>
    </row>
    <row r="71" spans="1:11">
      <c r="A71" s="100" t="s">
        <v>91</v>
      </c>
      <c r="B71" s="44"/>
      <c r="C71" s="43">
        <v>5000</v>
      </c>
      <c r="D71" s="100" t="s">
        <v>77</v>
      </c>
      <c r="E71" s="57">
        <v>45528</v>
      </c>
      <c r="F71" s="100" t="s">
        <v>80</v>
      </c>
      <c r="G71" s="99">
        <v>45519</v>
      </c>
      <c r="H71" s="100" t="s">
        <v>222</v>
      </c>
      <c r="I71" s="42">
        <v>6</v>
      </c>
      <c r="J71" s="100"/>
      <c r="K71" s="44" t="s">
        <v>596</v>
      </c>
    </row>
    <row r="72" spans="1:11">
      <c r="A72" s="100" t="s">
        <v>91</v>
      </c>
      <c r="B72" s="44"/>
      <c r="C72" s="43">
        <v>5800</v>
      </c>
      <c r="D72" s="100" t="s">
        <v>77</v>
      </c>
      <c r="E72" s="57">
        <v>45528</v>
      </c>
      <c r="F72" s="100" t="s">
        <v>80</v>
      </c>
      <c r="G72" s="99">
        <v>45519</v>
      </c>
      <c r="H72" s="100" t="s">
        <v>82</v>
      </c>
      <c r="I72" s="42">
        <v>0</v>
      </c>
      <c r="J72" s="100"/>
      <c r="K72" s="44" t="s">
        <v>597</v>
      </c>
    </row>
    <row r="73" spans="1:11">
      <c r="A73" s="42" t="s">
        <v>0</v>
      </c>
      <c r="B73" s="42" t="s">
        <v>29</v>
      </c>
      <c r="C73" s="43">
        <v>28000</v>
      </c>
      <c r="D73" s="42" t="s">
        <v>8</v>
      </c>
      <c r="E73" s="57">
        <v>45528</v>
      </c>
      <c r="F73" s="42" t="s">
        <v>78</v>
      </c>
      <c r="G73" s="99">
        <v>45511</v>
      </c>
      <c r="H73" s="42" t="s">
        <v>198</v>
      </c>
      <c r="I73" s="42">
        <v>23</v>
      </c>
      <c r="J73" s="42" t="s">
        <v>137</v>
      </c>
      <c r="K73" s="44" t="s">
        <v>194</v>
      </c>
    </row>
    <row r="74" spans="1:11">
      <c r="A74" s="42" t="s">
        <v>26</v>
      </c>
      <c r="B74" s="42" t="s">
        <v>162</v>
      </c>
      <c r="C74" s="43">
        <v>35000</v>
      </c>
      <c r="D74" s="42" t="s">
        <v>68</v>
      </c>
      <c r="E74" s="57">
        <v>45528</v>
      </c>
      <c r="F74" s="42" t="s">
        <v>12</v>
      </c>
      <c r="G74" s="79">
        <v>45480</v>
      </c>
      <c r="H74" s="42" t="s">
        <v>132</v>
      </c>
      <c r="I74" s="42">
        <v>7</v>
      </c>
      <c r="J74" s="42"/>
      <c r="K74" s="44" t="s">
        <v>186</v>
      </c>
    </row>
    <row r="75" spans="1:11">
      <c r="A75" s="42" t="s">
        <v>2</v>
      </c>
      <c r="B75" s="42" t="s">
        <v>108</v>
      </c>
      <c r="C75" s="43">
        <v>28000</v>
      </c>
      <c r="D75" s="42"/>
      <c r="E75" s="57">
        <v>45528</v>
      </c>
      <c r="F75" s="42" t="s">
        <v>12</v>
      </c>
      <c r="G75" s="79">
        <v>45502</v>
      </c>
      <c r="H75" s="42" t="s">
        <v>111</v>
      </c>
      <c r="I75" s="42"/>
      <c r="J75" s="42"/>
      <c r="K75" s="44" t="s">
        <v>289</v>
      </c>
    </row>
    <row r="76" spans="1:11">
      <c r="A76" s="42" t="s">
        <v>25</v>
      </c>
      <c r="B76" s="42" t="s">
        <v>47</v>
      </c>
      <c r="C76" s="43">
        <v>5400</v>
      </c>
      <c r="D76" s="42" t="s">
        <v>8</v>
      </c>
      <c r="E76" s="57">
        <v>45528</v>
      </c>
      <c r="F76" s="42" t="s">
        <v>7</v>
      </c>
      <c r="G76" s="79">
        <v>45520</v>
      </c>
      <c r="H76" s="42" t="s">
        <v>114</v>
      </c>
      <c r="I76" s="42">
        <v>33</v>
      </c>
      <c r="J76" s="42" t="s">
        <v>659</v>
      </c>
      <c r="K76" s="44" t="s">
        <v>609</v>
      </c>
    </row>
    <row r="77" spans="1:11">
      <c r="A77" s="42" t="s">
        <v>2</v>
      </c>
      <c r="B77" s="42" t="s">
        <v>20</v>
      </c>
      <c r="C77" s="43">
        <v>27000</v>
      </c>
      <c r="D77" s="42" t="s">
        <v>67</v>
      </c>
      <c r="E77" s="57">
        <v>45528</v>
      </c>
      <c r="F77" s="42" t="s">
        <v>14</v>
      </c>
      <c r="G77" s="79">
        <v>45479</v>
      </c>
      <c r="H77" s="42" t="s">
        <v>151</v>
      </c>
      <c r="I77" s="42" t="s">
        <v>58</v>
      </c>
      <c r="J77" s="42" t="s">
        <v>660</v>
      </c>
      <c r="K77" s="44" t="s">
        <v>182</v>
      </c>
    </row>
    <row r="78" spans="1:11">
      <c r="A78" s="42" t="s">
        <v>1</v>
      </c>
      <c r="B78" s="42" t="s">
        <v>285</v>
      </c>
      <c r="C78" s="43">
        <v>25967</v>
      </c>
      <c r="D78" s="42"/>
      <c r="E78" s="57">
        <v>45528</v>
      </c>
      <c r="F78" s="42" t="s">
        <v>14</v>
      </c>
      <c r="G78" s="79">
        <v>45501</v>
      </c>
      <c r="H78" s="42" t="s">
        <v>151</v>
      </c>
      <c r="I78" s="42" t="s">
        <v>58</v>
      </c>
      <c r="J78" s="42"/>
      <c r="K78" s="44" t="s">
        <v>279</v>
      </c>
    </row>
    <row r="79" spans="1:11">
      <c r="A79" s="42" t="s">
        <v>13</v>
      </c>
      <c r="B79" s="42" t="s">
        <v>661</v>
      </c>
      <c r="C79" s="43">
        <v>28000</v>
      </c>
      <c r="D79" s="42" t="s">
        <v>8</v>
      </c>
      <c r="E79" s="57">
        <v>45528</v>
      </c>
      <c r="F79" s="42" t="s">
        <v>14</v>
      </c>
      <c r="G79" s="79">
        <v>45511</v>
      </c>
      <c r="H79" s="42" t="s">
        <v>119</v>
      </c>
      <c r="I79" s="42">
        <v>14</v>
      </c>
      <c r="J79" s="42"/>
      <c r="K79" s="44" t="s">
        <v>385</v>
      </c>
    </row>
    <row r="80" spans="1:11">
      <c r="A80" s="42" t="s">
        <v>16</v>
      </c>
      <c r="B80" s="42" t="s">
        <v>662</v>
      </c>
      <c r="C80" s="43">
        <v>3000</v>
      </c>
      <c r="D80" s="42" t="s">
        <v>67</v>
      </c>
      <c r="E80" s="57">
        <v>45528</v>
      </c>
      <c r="F80" s="42" t="s">
        <v>14</v>
      </c>
      <c r="G80" s="79">
        <v>45512</v>
      </c>
      <c r="H80" s="42" t="s">
        <v>151</v>
      </c>
      <c r="I80" s="42" t="s">
        <v>58</v>
      </c>
      <c r="J80" s="42"/>
      <c r="K80" s="44" t="s">
        <v>403</v>
      </c>
    </row>
    <row r="81" spans="1:11">
      <c r="A81" s="100" t="s">
        <v>91</v>
      </c>
      <c r="B81" s="44"/>
      <c r="C81" s="43">
        <v>3000</v>
      </c>
      <c r="D81" s="100" t="s">
        <v>8</v>
      </c>
      <c r="E81" s="57">
        <v>45529</v>
      </c>
      <c r="F81" s="100" t="s">
        <v>80</v>
      </c>
      <c r="G81" s="99">
        <v>45520</v>
      </c>
      <c r="H81" s="100" t="s">
        <v>146</v>
      </c>
      <c r="I81" s="42">
        <v>11</v>
      </c>
      <c r="J81" s="100"/>
      <c r="K81" s="44" t="s">
        <v>306</v>
      </c>
    </row>
    <row r="82" spans="1:11">
      <c r="A82" s="42" t="s">
        <v>45</v>
      </c>
      <c r="B82" s="42" t="s">
        <v>48</v>
      </c>
      <c r="C82" s="43">
        <v>5000</v>
      </c>
      <c r="D82" s="42"/>
      <c r="E82" s="57">
        <v>45529</v>
      </c>
      <c r="F82" s="42" t="s">
        <v>57</v>
      </c>
      <c r="G82" s="79">
        <v>45514</v>
      </c>
      <c r="H82" s="42" t="s">
        <v>138</v>
      </c>
      <c r="I82" s="42">
        <v>22</v>
      </c>
      <c r="J82" s="42"/>
      <c r="K82" s="44" t="s">
        <v>456</v>
      </c>
    </row>
    <row r="83" spans="1:11">
      <c r="A83" s="42" t="s">
        <v>26</v>
      </c>
      <c r="B83" s="42" t="s">
        <v>27</v>
      </c>
      <c r="C83" s="43">
        <v>26071.88</v>
      </c>
      <c r="D83" s="42"/>
      <c r="E83" s="57">
        <v>45529</v>
      </c>
      <c r="F83" s="42" t="s">
        <v>97</v>
      </c>
      <c r="G83" s="79">
        <v>45502</v>
      </c>
      <c r="H83" s="42" t="s">
        <v>175</v>
      </c>
      <c r="I83" s="42">
        <v>44</v>
      </c>
      <c r="J83" s="42"/>
      <c r="K83" s="44" t="s">
        <v>286</v>
      </c>
    </row>
    <row r="84" spans="1:11">
      <c r="A84" s="42" t="s">
        <v>1</v>
      </c>
      <c r="B84" s="42" t="s">
        <v>9</v>
      </c>
      <c r="C84" s="43">
        <v>26103.16</v>
      </c>
      <c r="D84" s="42"/>
      <c r="E84" s="57">
        <v>45529</v>
      </c>
      <c r="F84" s="42" t="s">
        <v>14</v>
      </c>
      <c r="G84" s="79">
        <v>45505</v>
      </c>
      <c r="H84" s="42" t="s">
        <v>117</v>
      </c>
      <c r="I84" s="42">
        <v>12</v>
      </c>
      <c r="J84" s="42"/>
      <c r="K84" s="44" t="s">
        <v>310</v>
      </c>
    </row>
    <row r="85" spans="1:11">
      <c r="A85" s="42" t="s">
        <v>160</v>
      </c>
      <c r="B85" s="42" t="s">
        <v>568</v>
      </c>
      <c r="C85" s="43">
        <v>4892</v>
      </c>
      <c r="D85" s="42" t="s">
        <v>566</v>
      </c>
      <c r="E85" s="57">
        <v>45529</v>
      </c>
      <c r="F85" s="42" t="s">
        <v>10</v>
      </c>
      <c r="G85" s="79">
        <v>45519</v>
      </c>
      <c r="H85" s="42"/>
      <c r="I85" s="42"/>
      <c r="J85" s="42"/>
      <c r="K85" s="44" t="s">
        <v>567</v>
      </c>
    </row>
    <row r="86" spans="1:11">
      <c r="A86" s="42" t="s">
        <v>91</v>
      </c>
      <c r="B86" s="42" t="s">
        <v>655</v>
      </c>
      <c r="C86" s="43">
        <v>7300</v>
      </c>
      <c r="D86" s="42"/>
      <c r="E86" s="57">
        <v>45529</v>
      </c>
      <c r="F86" s="42" t="s">
        <v>14</v>
      </c>
      <c r="G86" s="79">
        <v>45526</v>
      </c>
      <c r="H86" s="42"/>
      <c r="I86" s="42">
        <v>5</v>
      </c>
      <c r="J86" s="42"/>
      <c r="K86" s="44" t="s">
        <v>663</v>
      </c>
    </row>
    <row r="88" spans="1:11">
      <c r="A88" s="1"/>
      <c r="B88" s="1"/>
      <c r="C88" s="1"/>
      <c r="D88" s="1"/>
    </row>
    <row r="89" spans="1:11" ht="18">
      <c r="A89" s="107" t="s">
        <v>65</v>
      </c>
      <c r="B89" s="107"/>
      <c r="C89" s="78">
        <f>SUM(Таблица1[Volume, tons])</f>
        <v>1643596.149</v>
      </c>
      <c r="D89" s="1"/>
      <c r="I89" s="40"/>
      <c r="J89" s="40"/>
      <c r="K89" s="40"/>
    </row>
    <row r="90" spans="1:11" ht="18">
      <c r="A90" s="107" t="s">
        <v>38</v>
      </c>
      <c r="B90" s="107"/>
      <c r="C90" s="65" t="s">
        <v>664</v>
      </c>
      <c r="D90" s="1"/>
      <c r="I90" s="60"/>
      <c r="J90" s="61"/>
      <c r="K90" s="61"/>
    </row>
    <row r="91" spans="1:11" ht="15.75">
      <c r="A91" s="1"/>
      <c r="B91" s="1"/>
      <c r="C91" s="1"/>
      <c r="D91" s="1"/>
      <c r="I91" s="60"/>
      <c r="J91" s="62"/>
      <c r="K91" s="62"/>
    </row>
    <row r="92" spans="1:11" ht="15.75">
      <c r="A92" s="75"/>
      <c r="B92" s="48" t="s">
        <v>665</v>
      </c>
      <c r="C92" s="48" t="s">
        <v>483</v>
      </c>
      <c r="D92" s="71" t="s">
        <v>40</v>
      </c>
      <c r="I92" s="63"/>
      <c r="J92" s="64"/>
      <c r="K92" s="64"/>
    </row>
    <row r="93" spans="1:11" ht="15.75">
      <c r="A93" s="76" t="s">
        <v>69</v>
      </c>
      <c r="B93" s="58">
        <v>642610</v>
      </c>
      <c r="C93" s="58">
        <v>348167</v>
      </c>
      <c r="D93" s="49" t="s">
        <v>666</v>
      </c>
      <c r="I93" s="60"/>
      <c r="J93" s="64"/>
      <c r="K93" s="64"/>
    </row>
    <row r="94" spans="1:11" ht="15.75">
      <c r="A94" s="77" t="s">
        <v>70</v>
      </c>
      <c r="B94" s="59">
        <v>218257</v>
      </c>
      <c r="C94" s="59">
        <v>65725</v>
      </c>
      <c r="D94" s="49" t="s">
        <v>667</v>
      </c>
      <c r="I94" s="60"/>
      <c r="J94" s="64"/>
      <c r="K94" s="64"/>
    </row>
    <row r="95" spans="1:11" ht="15.75">
      <c r="A95" s="76" t="s">
        <v>71</v>
      </c>
      <c r="B95" s="59">
        <v>234917</v>
      </c>
      <c r="C95" s="59">
        <v>266504</v>
      </c>
      <c r="D95" s="49" t="s">
        <v>668</v>
      </c>
      <c r="I95" s="40"/>
      <c r="J95" s="40"/>
      <c r="K95" s="40"/>
    </row>
    <row r="96" spans="1:11" ht="15.75">
      <c r="A96" s="76" t="s">
        <v>72</v>
      </c>
      <c r="B96" s="59">
        <v>547812</v>
      </c>
      <c r="C96" s="59">
        <v>373513</v>
      </c>
      <c r="D96" s="49" t="s">
        <v>669</v>
      </c>
      <c r="I96" s="40"/>
      <c r="J96" s="40"/>
      <c r="K96" s="40"/>
    </row>
    <row r="98" spans="2:10">
      <c r="C98" s="8" t="s">
        <v>134</v>
      </c>
      <c r="D98" s="3" t="s">
        <v>133</v>
      </c>
    </row>
    <row r="99" spans="2:10">
      <c r="B99" s="6" t="s">
        <v>17</v>
      </c>
      <c r="C99" s="66">
        <v>6956</v>
      </c>
      <c r="D99" s="66">
        <v>48250</v>
      </c>
      <c r="E99" s="6" t="s">
        <v>17</v>
      </c>
      <c r="F99" s="3">
        <v>182539</v>
      </c>
    </row>
    <row r="100" spans="2:10">
      <c r="B100" s="6" t="s">
        <v>13</v>
      </c>
      <c r="C100" s="66">
        <v>111661</v>
      </c>
      <c r="D100" s="66">
        <v>267339</v>
      </c>
      <c r="E100" s="6" t="s">
        <v>13</v>
      </c>
      <c r="F100" s="3">
        <v>828770</v>
      </c>
    </row>
    <row r="101" spans="2:10">
      <c r="B101" s="3" t="s">
        <v>91</v>
      </c>
      <c r="C101" s="66">
        <v>114612</v>
      </c>
      <c r="D101" s="66">
        <v>175475</v>
      </c>
      <c r="E101" s="3" t="s">
        <v>91</v>
      </c>
      <c r="F101" s="3">
        <v>1429631</v>
      </c>
    </row>
    <row r="102" spans="2:10">
      <c r="B102" s="3" t="s">
        <v>2</v>
      </c>
      <c r="C102" s="66">
        <v>116466</v>
      </c>
      <c r="D102" s="66">
        <v>123400</v>
      </c>
      <c r="E102" s="3" t="s">
        <v>2</v>
      </c>
      <c r="F102" s="3">
        <v>454392</v>
      </c>
      <c r="J102" s="2"/>
    </row>
    <row r="103" spans="2:10">
      <c r="B103" s="3" t="s">
        <v>1</v>
      </c>
      <c r="C103" s="66">
        <v>27000</v>
      </c>
      <c r="D103" s="66">
        <v>52070</v>
      </c>
      <c r="E103" s="3" t="s">
        <v>1</v>
      </c>
      <c r="F103" s="3">
        <v>216649</v>
      </c>
    </row>
    <row r="104" spans="2:10">
      <c r="B104" s="3" t="s">
        <v>26</v>
      </c>
      <c r="C104" s="66">
        <v>27500</v>
      </c>
      <c r="D104" s="66">
        <v>61072</v>
      </c>
      <c r="E104" s="3" t="s">
        <v>26</v>
      </c>
      <c r="F104" s="3">
        <v>159805</v>
      </c>
    </row>
    <row r="105" spans="2:10">
      <c r="B105" s="3" t="s">
        <v>18</v>
      </c>
      <c r="C105" s="66">
        <v>92929</v>
      </c>
      <c r="D105" s="66">
        <v>78500</v>
      </c>
      <c r="E105" s="3" t="s">
        <v>18</v>
      </c>
      <c r="F105" s="3">
        <v>355426</v>
      </c>
    </row>
    <row r="106" spans="2:10">
      <c r="B106" s="3" t="s">
        <v>0</v>
      </c>
      <c r="C106" s="66">
        <v>156546</v>
      </c>
      <c r="D106" s="66">
        <v>305773</v>
      </c>
      <c r="E106" s="3" t="s">
        <v>0</v>
      </c>
      <c r="F106" s="3">
        <v>1594756</v>
      </c>
    </row>
    <row r="107" spans="2:10">
      <c r="B107" s="3" t="s">
        <v>92</v>
      </c>
      <c r="C107" s="66">
        <v>400239</v>
      </c>
      <c r="D107" s="66">
        <v>531717</v>
      </c>
      <c r="E107" s="3" t="s">
        <v>41</v>
      </c>
      <c r="F107" s="3">
        <v>254445</v>
      </c>
    </row>
    <row r="108" spans="2:10">
      <c r="E108" s="3" t="s">
        <v>92</v>
      </c>
      <c r="F108" s="3">
        <v>1003185</v>
      </c>
    </row>
    <row r="110" spans="2:10">
      <c r="E110" s="1"/>
      <c r="F110" s="1"/>
    </row>
  </sheetData>
  <mergeCells count="3">
    <mergeCell ref="A1:K1"/>
    <mergeCell ref="A89:B89"/>
    <mergeCell ref="A90:B90"/>
  </mergeCells>
  <conditionalFormatting sqref="K4:K5">
    <cfRule type="duplicateValues" dxfId="85" priority="8"/>
  </conditionalFormatting>
  <conditionalFormatting sqref="K4:K5">
    <cfRule type="duplicateValues" dxfId="84" priority="9"/>
    <cfRule type="duplicateValues" dxfId="83" priority="10"/>
  </conditionalFormatting>
  <conditionalFormatting sqref="K26">
    <cfRule type="duplicateValues" dxfId="82" priority="6"/>
    <cfRule type="duplicateValues" dxfId="81" priority="7"/>
  </conditionalFormatting>
  <conditionalFormatting sqref="K26:K34">
    <cfRule type="duplicateValues" dxfId="80" priority="5"/>
  </conditionalFormatting>
  <conditionalFormatting sqref="K44">
    <cfRule type="duplicateValues" dxfId="79" priority="4"/>
  </conditionalFormatting>
  <conditionalFormatting sqref="K44:K54">
    <cfRule type="duplicateValues" dxfId="78" priority="2"/>
    <cfRule type="duplicateValues" dxfId="77" priority="3"/>
  </conditionalFormatting>
  <conditionalFormatting sqref="K44:K54">
    <cfRule type="duplicateValues" dxfId="76" priority="1"/>
  </conditionalFormatting>
  <conditionalFormatting sqref="K26:K43">
    <cfRule type="duplicateValues" dxfId="75" priority="11"/>
    <cfRule type="duplicateValues" dxfId="74" priority="12"/>
  </conditionalFormatting>
  <conditionalFormatting sqref="K26:K43">
    <cfRule type="duplicateValues" dxfId="73" priority="13"/>
  </conditionalFormatting>
  <conditionalFormatting sqref="K55:K75">
    <cfRule type="duplicateValues" dxfId="72" priority="14"/>
  </conditionalFormatting>
  <conditionalFormatting sqref="K55:K86">
    <cfRule type="duplicateValues" dxfId="71" priority="15"/>
    <cfRule type="duplicateValues" dxfId="70" priority="16"/>
  </conditionalFormatting>
  <conditionalFormatting sqref="K55:K86">
    <cfRule type="duplicateValues" dxfId="69" priority="17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opLeftCell="A80" zoomScale="70" zoomScaleNormal="70" workbookViewId="0">
      <selection activeCell="C89" sqref="C89:D89"/>
    </sheetView>
  </sheetViews>
  <sheetFormatPr defaultColWidth="9.140625" defaultRowHeight="15"/>
  <cols>
    <col min="1" max="1" width="21.140625" style="3" customWidth="1"/>
    <col min="2" max="2" width="13" style="3" customWidth="1"/>
    <col min="3" max="3" width="12.7109375" style="3" customWidth="1"/>
    <col min="4" max="4" width="17.140625" style="7" customWidth="1"/>
    <col min="5" max="5" width="15" style="3" bestFit="1" customWidth="1"/>
    <col min="6" max="6" width="46.140625" style="3" customWidth="1"/>
    <col min="7" max="7" width="23.85546875" style="85" customWidth="1"/>
  </cols>
  <sheetData>
    <row r="1" spans="1:7" ht="18.75">
      <c r="A1" s="116" t="s">
        <v>671</v>
      </c>
      <c r="B1" s="116"/>
      <c r="C1" s="116"/>
      <c r="D1" s="116"/>
      <c r="E1" s="116"/>
      <c r="F1" s="116"/>
      <c r="G1" s="116"/>
    </row>
    <row r="3" spans="1:7">
      <c r="A3" s="68" t="s">
        <v>35</v>
      </c>
      <c r="B3" s="69" t="s">
        <v>3</v>
      </c>
      <c r="C3" s="69" t="s">
        <v>60</v>
      </c>
      <c r="D3" s="69" t="s">
        <v>59</v>
      </c>
      <c r="E3" s="69" t="s">
        <v>4</v>
      </c>
      <c r="F3" s="69" t="s">
        <v>36</v>
      </c>
      <c r="G3" s="83" t="s">
        <v>37</v>
      </c>
    </row>
    <row r="4" spans="1:7">
      <c r="A4" s="44" t="s">
        <v>642</v>
      </c>
      <c r="B4" s="93" t="s">
        <v>48</v>
      </c>
      <c r="C4" s="93" t="s">
        <v>45</v>
      </c>
      <c r="D4" s="88">
        <v>45523</v>
      </c>
      <c r="E4" s="93" t="s">
        <v>106</v>
      </c>
      <c r="F4" s="42" t="s">
        <v>672</v>
      </c>
      <c r="G4" s="97">
        <v>37406</v>
      </c>
    </row>
    <row r="5" spans="1:7">
      <c r="A5" s="44" t="s">
        <v>643</v>
      </c>
      <c r="B5" s="93" t="s">
        <v>49</v>
      </c>
      <c r="C5" s="93" t="s">
        <v>91</v>
      </c>
      <c r="D5" s="88">
        <v>45523</v>
      </c>
      <c r="E5" s="93" t="s">
        <v>78</v>
      </c>
      <c r="F5" s="42" t="s">
        <v>673</v>
      </c>
      <c r="G5" s="97">
        <v>29292</v>
      </c>
    </row>
    <row r="6" spans="1:7">
      <c r="A6" s="44" t="s">
        <v>192</v>
      </c>
      <c r="B6" s="42" t="s">
        <v>163</v>
      </c>
      <c r="C6" s="42" t="s">
        <v>2</v>
      </c>
      <c r="D6" s="57">
        <v>45523</v>
      </c>
      <c r="E6" s="42" t="s">
        <v>87</v>
      </c>
      <c r="F6" s="42" t="s">
        <v>193</v>
      </c>
      <c r="G6" s="43">
        <v>32576</v>
      </c>
    </row>
    <row r="7" spans="1:7">
      <c r="A7" s="44" t="s">
        <v>331</v>
      </c>
      <c r="B7" s="42" t="s">
        <v>22</v>
      </c>
      <c r="C7" s="42" t="s">
        <v>0</v>
      </c>
      <c r="D7" s="57">
        <v>45523</v>
      </c>
      <c r="E7" s="42" t="s">
        <v>7</v>
      </c>
      <c r="F7" s="42" t="s">
        <v>332</v>
      </c>
      <c r="G7" s="43">
        <v>4766</v>
      </c>
    </row>
    <row r="8" spans="1:7">
      <c r="A8" s="44" t="s">
        <v>333</v>
      </c>
      <c r="B8" s="42" t="s">
        <v>49</v>
      </c>
      <c r="C8" s="42" t="s">
        <v>91</v>
      </c>
      <c r="D8" s="57">
        <v>45523</v>
      </c>
      <c r="E8" s="42" t="s">
        <v>7</v>
      </c>
      <c r="F8" s="42" t="s">
        <v>334</v>
      </c>
      <c r="G8" s="43">
        <v>20692</v>
      </c>
    </row>
    <row r="9" spans="1:7">
      <c r="A9" s="44" t="s">
        <v>341</v>
      </c>
      <c r="B9" s="42" t="s">
        <v>165</v>
      </c>
      <c r="C9" s="42" t="s">
        <v>16</v>
      </c>
      <c r="D9" s="57">
        <v>45523</v>
      </c>
      <c r="E9" s="42" t="s">
        <v>10</v>
      </c>
      <c r="F9" s="92" t="s">
        <v>166</v>
      </c>
      <c r="G9" s="43">
        <v>3820</v>
      </c>
    </row>
    <row r="10" spans="1:7">
      <c r="A10" s="44" t="s">
        <v>248</v>
      </c>
      <c r="B10" s="42" t="s">
        <v>156</v>
      </c>
      <c r="C10" s="42" t="s">
        <v>18</v>
      </c>
      <c r="D10" s="57">
        <v>45524</v>
      </c>
      <c r="E10" s="42" t="s">
        <v>106</v>
      </c>
      <c r="F10" s="42" t="s">
        <v>249</v>
      </c>
      <c r="G10" s="43">
        <v>34812</v>
      </c>
    </row>
    <row r="11" spans="1:7">
      <c r="A11" s="44" t="s">
        <v>339</v>
      </c>
      <c r="B11" s="42" t="s">
        <v>30</v>
      </c>
      <c r="C11" s="42" t="s">
        <v>0</v>
      </c>
      <c r="D11" s="57">
        <v>45524</v>
      </c>
      <c r="E11" s="42" t="s">
        <v>78</v>
      </c>
      <c r="F11" s="42" t="s">
        <v>340</v>
      </c>
      <c r="G11" s="43">
        <v>32252</v>
      </c>
    </row>
    <row r="12" spans="1:7">
      <c r="A12" s="44" t="s">
        <v>196</v>
      </c>
      <c r="B12" s="42" t="s">
        <v>23</v>
      </c>
      <c r="C12" s="42" t="s">
        <v>2</v>
      </c>
      <c r="D12" s="57">
        <v>45524</v>
      </c>
      <c r="E12" s="42" t="s">
        <v>12</v>
      </c>
      <c r="F12" s="42" t="s">
        <v>197</v>
      </c>
      <c r="G12" s="43">
        <v>37277</v>
      </c>
    </row>
    <row r="13" spans="1:7">
      <c r="A13" s="44" t="s">
        <v>336</v>
      </c>
      <c r="B13" s="42" t="s">
        <v>337</v>
      </c>
      <c r="C13" s="42" t="s">
        <v>2</v>
      </c>
      <c r="D13" s="57">
        <v>45524</v>
      </c>
      <c r="E13" s="42" t="s">
        <v>57</v>
      </c>
      <c r="F13" s="42" t="s">
        <v>338</v>
      </c>
      <c r="G13" s="43">
        <v>8678</v>
      </c>
    </row>
    <row r="14" spans="1:7">
      <c r="A14" s="44" t="s">
        <v>237</v>
      </c>
      <c r="B14" s="42" t="s">
        <v>48</v>
      </c>
      <c r="C14" s="42" t="s">
        <v>45</v>
      </c>
      <c r="D14" s="57">
        <v>45524</v>
      </c>
      <c r="E14" s="42" t="s">
        <v>12</v>
      </c>
      <c r="F14" s="42" t="s">
        <v>238</v>
      </c>
      <c r="G14" s="43">
        <v>6041</v>
      </c>
    </row>
    <row r="15" spans="1:7">
      <c r="A15" s="44" t="s">
        <v>313</v>
      </c>
      <c r="B15" s="42" t="s">
        <v>48</v>
      </c>
      <c r="C15" s="42" t="s">
        <v>45</v>
      </c>
      <c r="D15" s="57">
        <v>45524</v>
      </c>
      <c r="E15" s="42" t="s">
        <v>14</v>
      </c>
      <c r="F15" s="42" t="s">
        <v>314</v>
      </c>
      <c r="G15" s="43">
        <v>22359</v>
      </c>
    </row>
    <row r="16" spans="1:7">
      <c r="A16" s="44" t="s">
        <v>325</v>
      </c>
      <c r="B16" s="42" t="s">
        <v>22</v>
      </c>
      <c r="C16" s="42" t="s">
        <v>0</v>
      </c>
      <c r="D16" s="57">
        <v>45524</v>
      </c>
      <c r="E16" s="42" t="s">
        <v>97</v>
      </c>
      <c r="F16" s="42" t="s">
        <v>215</v>
      </c>
      <c r="G16" s="43">
        <v>45320</v>
      </c>
    </row>
    <row r="17" spans="1:7">
      <c r="A17" s="44" t="s">
        <v>494</v>
      </c>
      <c r="B17" s="42" t="s">
        <v>214</v>
      </c>
      <c r="C17" s="42" t="s">
        <v>91</v>
      </c>
      <c r="D17" s="57">
        <v>45524</v>
      </c>
      <c r="E17" s="42" t="s">
        <v>10</v>
      </c>
      <c r="F17" s="42" t="s">
        <v>495</v>
      </c>
      <c r="G17" s="43">
        <v>5500</v>
      </c>
    </row>
    <row r="18" spans="1:7">
      <c r="A18" s="44" t="s">
        <v>425</v>
      </c>
      <c r="B18" s="44"/>
      <c r="C18" s="42" t="s">
        <v>0</v>
      </c>
      <c r="D18" s="57">
        <v>45525</v>
      </c>
      <c r="E18" s="42" t="s">
        <v>272</v>
      </c>
      <c r="F18" s="98" t="s">
        <v>128</v>
      </c>
      <c r="G18" s="43">
        <v>7240</v>
      </c>
    </row>
    <row r="19" spans="1:7">
      <c r="A19" s="44" t="s">
        <v>515</v>
      </c>
      <c r="B19" s="44"/>
      <c r="C19" s="100" t="s">
        <v>91</v>
      </c>
      <c r="D19" s="57">
        <v>45525</v>
      </c>
      <c r="E19" s="100" t="s">
        <v>79</v>
      </c>
      <c r="F19" s="101" t="s">
        <v>127</v>
      </c>
      <c r="G19" s="43">
        <v>5485</v>
      </c>
    </row>
    <row r="20" spans="1:7">
      <c r="A20" s="44" t="s">
        <v>516</v>
      </c>
      <c r="B20" s="44"/>
      <c r="C20" s="100"/>
      <c r="D20" s="57">
        <v>45525</v>
      </c>
      <c r="E20" s="100" t="s">
        <v>80</v>
      </c>
      <c r="F20" s="100" t="s">
        <v>210</v>
      </c>
      <c r="G20" s="43">
        <v>5152</v>
      </c>
    </row>
    <row r="21" spans="1:7">
      <c r="A21" s="44" t="s">
        <v>517</v>
      </c>
      <c r="B21" s="44"/>
      <c r="C21" s="100" t="s">
        <v>91</v>
      </c>
      <c r="D21" s="57">
        <v>45525</v>
      </c>
      <c r="E21" s="100" t="s">
        <v>80</v>
      </c>
      <c r="F21" s="100" t="s">
        <v>518</v>
      </c>
      <c r="G21" s="43">
        <v>6330</v>
      </c>
    </row>
    <row r="22" spans="1:7">
      <c r="A22" s="44" t="s">
        <v>519</v>
      </c>
      <c r="B22" s="44"/>
      <c r="C22" s="100"/>
      <c r="D22" s="57">
        <v>45525</v>
      </c>
      <c r="E22" s="100" t="s">
        <v>80</v>
      </c>
      <c r="F22" s="100" t="s">
        <v>520</v>
      </c>
      <c r="G22" s="43">
        <v>4485</v>
      </c>
    </row>
    <row r="23" spans="1:7">
      <c r="A23" s="44" t="s">
        <v>147</v>
      </c>
      <c r="B23" s="44" t="s">
        <v>30</v>
      </c>
      <c r="C23" s="42" t="s">
        <v>0</v>
      </c>
      <c r="D23" s="57">
        <v>45525</v>
      </c>
      <c r="E23" s="42" t="s">
        <v>78</v>
      </c>
      <c r="F23" s="102" t="s">
        <v>148</v>
      </c>
      <c r="G23" s="43">
        <v>39110</v>
      </c>
    </row>
    <row r="24" spans="1:7">
      <c r="A24" s="44" t="s">
        <v>512</v>
      </c>
      <c r="B24" s="42" t="s">
        <v>214</v>
      </c>
      <c r="C24" s="42" t="s">
        <v>91</v>
      </c>
      <c r="D24" s="57">
        <v>45525</v>
      </c>
      <c r="E24" s="42" t="s">
        <v>78</v>
      </c>
      <c r="F24" s="98" t="s">
        <v>514</v>
      </c>
      <c r="G24" s="43">
        <v>4255</v>
      </c>
    </row>
    <row r="25" spans="1:7">
      <c r="A25" s="44" t="s">
        <v>470</v>
      </c>
      <c r="B25" s="42" t="s">
        <v>52</v>
      </c>
      <c r="C25" s="42" t="s">
        <v>17</v>
      </c>
      <c r="D25" s="57">
        <v>45525</v>
      </c>
      <c r="E25" s="42" t="s">
        <v>12</v>
      </c>
      <c r="F25" s="42" t="s">
        <v>471</v>
      </c>
      <c r="G25" s="43">
        <v>10611</v>
      </c>
    </row>
    <row r="26" spans="1:7">
      <c r="A26" s="44" t="s">
        <v>624</v>
      </c>
      <c r="B26" s="42" t="s">
        <v>647</v>
      </c>
      <c r="C26" s="42" t="s">
        <v>91</v>
      </c>
      <c r="D26" s="57">
        <v>45525</v>
      </c>
      <c r="E26" s="42" t="s">
        <v>12</v>
      </c>
      <c r="F26" s="42" t="s">
        <v>625</v>
      </c>
      <c r="G26" s="43">
        <v>4581</v>
      </c>
    </row>
    <row r="27" spans="1:7">
      <c r="A27" s="44" t="s">
        <v>451</v>
      </c>
      <c r="B27" s="42" t="s">
        <v>47</v>
      </c>
      <c r="C27" s="42" t="s">
        <v>25</v>
      </c>
      <c r="D27" s="57">
        <v>45525</v>
      </c>
      <c r="E27" s="42" t="s">
        <v>7</v>
      </c>
      <c r="F27" s="42" t="s">
        <v>178</v>
      </c>
      <c r="G27" s="43">
        <v>3887</v>
      </c>
    </row>
    <row r="28" spans="1:7">
      <c r="A28" s="44" t="s">
        <v>528</v>
      </c>
      <c r="B28" s="42" t="s">
        <v>49</v>
      </c>
      <c r="C28" s="42" t="s">
        <v>91</v>
      </c>
      <c r="D28" s="57">
        <v>45525</v>
      </c>
      <c r="E28" s="42" t="s">
        <v>7</v>
      </c>
      <c r="F28" s="42" t="s">
        <v>529</v>
      </c>
      <c r="G28" s="43">
        <v>28341</v>
      </c>
    </row>
    <row r="29" spans="1:7">
      <c r="A29" s="44" t="s">
        <v>218</v>
      </c>
      <c r="B29" s="42" t="s">
        <v>219</v>
      </c>
      <c r="C29" s="42" t="s">
        <v>208</v>
      </c>
      <c r="D29" s="57">
        <v>45525</v>
      </c>
      <c r="E29" s="42" t="s">
        <v>15</v>
      </c>
      <c r="F29" s="42" t="s">
        <v>221</v>
      </c>
      <c r="G29" s="43">
        <v>72270</v>
      </c>
    </row>
    <row r="30" spans="1:7">
      <c r="A30" s="44" t="s">
        <v>311</v>
      </c>
      <c r="B30" s="42" t="s">
        <v>44</v>
      </c>
      <c r="C30" s="42" t="s">
        <v>13</v>
      </c>
      <c r="D30" s="57">
        <v>45525</v>
      </c>
      <c r="E30" s="42" t="s">
        <v>14</v>
      </c>
      <c r="F30" s="42" t="s">
        <v>312</v>
      </c>
      <c r="G30" s="43">
        <v>32525</v>
      </c>
    </row>
    <row r="31" spans="1:7">
      <c r="A31" s="44" t="s">
        <v>329</v>
      </c>
      <c r="B31" s="42" t="s">
        <v>44</v>
      </c>
      <c r="C31" s="42" t="s">
        <v>13</v>
      </c>
      <c r="D31" s="57">
        <v>45525</v>
      </c>
      <c r="E31" s="42" t="s">
        <v>15</v>
      </c>
      <c r="F31" s="42" t="s">
        <v>330</v>
      </c>
      <c r="G31" s="43">
        <v>32809</v>
      </c>
    </row>
    <row r="32" spans="1:7">
      <c r="A32" s="44" t="s">
        <v>405</v>
      </c>
      <c r="B32" s="42" t="s">
        <v>406</v>
      </c>
      <c r="C32" s="42" t="s">
        <v>17</v>
      </c>
      <c r="D32" s="57">
        <v>45525</v>
      </c>
      <c r="E32" s="42" t="s">
        <v>10</v>
      </c>
      <c r="F32" s="42" t="s">
        <v>407</v>
      </c>
      <c r="G32" s="43">
        <v>6687</v>
      </c>
    </row>
    <row r="33" spans="1:7">
      <c r="A33" s="44" t="s">
        <v>435</v>
      </c>
      <c r="B33" s="42" t="s">
        <v>44</v>
      </c>
      <c r="C33" s="42" t="s">
        <v>13</v>
      </c>
      <c r="D33" s="57">
        <v>45525</v>
      </c>
      <c r="E33" s="42" t="s">
        <v>97</v>
      </c>
      <c r="F33" s="42" t="s">
        <v>437</v>
      </c>
      <c r="G33" s="43">
        <v>8810</v>
      </c>
    </row>
    <row r="34" spans="1:7">
      <c r="A34" s="44" t="s">
        <v>536</v>
      </c>
      <c r="B34" s="44"/>
      <c r="C34" s="100" t="s">
        <v>91</v>
      </c>
      <c r="D34" s="57">
        <v>45526</v>
      </c>
      <c r="E34" s="100" t="s">
        <v>80</v>
      </c>
      <c r="F34" s="100" t="s">
        <v>127</v>
      </c>
      <c r="G34" s="43">
        <v>7140</v>
      </c>
    </row>
    <row r="35" spans="1:7">
      <c r="A35" s="44" t="s">
        <v>398</v>
      </c>
      <c r="B35" s="42" t="s">
        <v>42</v>
      </c>
      <c r="C35" s="42" t="s">
        <v>41</v>
      </c>
      <c r="D35" s="57">
        <v>45526</v>
      </c>
      <c r="E35" s="42" t="s">
        <v>106</v>
      </c>
      <c r="F35" s="42" t="s">
        <v>399</v>
      </c>
      <c r="G35" s="43">
        <v>22176</v>
      </c>
    </row>
    <row r="36" spans="1:7">
      <c r="A36" s="44" t="s">
        <v>344</v>
      </c>
      <c r="B36" s="42" t="s">
        <v>46</v>
      </c>
      <c r="C36" s="42" t="s">
        <v>13</v>
      </c>
      <c r="D36" s="57">
        <v>45526</v>
      </c>
      <c r="E36" s="42" t="s">
        <v>12</v>
      </c>
      <c r="F36" s="42" t="s">
        <v>345</v>
      </c>
      <c r="G36" s="43">
        <v>34904</v>
      </c>
    </row>
    <row r="37" spans="1:7">
      <c r="A37" s="44" t="s">
        <v>380</v>
      </c>
      <c r="B37" s="42" t="s">
        <v>381</v>
      </c>
      <c r="C37" s="42" t="s">
        <v>13</v>
      </c>
      <c r="D37" s="57">
        <v>45526</v>
      </c>
      <c r="E37" s="42" t="s">
        <v>12</v>
      </c>
      <c r="F37" s="42" t="s">
        <v>170</v>
      </c>
      <c r="G37" s="43">
        <v>34146</v>
      </c>
    </row>
    <row r="38" spans="1:7">
      <c r="A38" s="44" t="s">
        <v>450</v>
      </c>
      <c r="B38" s="42" t="s">
        <v>5</v>
      </c>
      <c r="C38" s="42" t="s">
        <v>0</v>
      </c>
      <c r="D38" s="57">
        <v>45526</v>
      </c>
      <c r="E38" s="42" t="s">
        <v>7</v>
      </c>
      <c r="F38" s="42" t="s">
        <v>157</v>
      </c>
      <c r="G38" s="43">
        <v>80384</v>
      </c>
    </row>
    <row r="39" spans="1:7">
      <c r="A39" s="44" t="s">
        <v>546</v>
      </c>
      <c r="B39" s="42" t="s">
        <v>43</v>
      </c>
      <c r="C39" s="42" t="s">
        <v>91</v>
      </c>
      <c r="D39" s="57">
        <v>45526</v>
      </c>
      <c r="E39" s="42" t="s">
        <v>7</v>
      </c>
      <c r="F39" s="42" t="s">
        <v>547</v>
      </c>
      <c r="G39" s="43">
        <v>7443</v>
      </c>
    </row>
    <row r="40" spans="1:7">
      <c r="A40" s="44" t="s">
        <v>169</v>
      </c>
      <c r="B40" s="42" t="s">
        <v>5</v>
      </c>
      <c r="C40" s="42" t="s">
        <v>0</v>
      </c>
      <c r="D40" s="57">
        <v>45526</v>
      </c>
      <c r="E40" s="42" t="s">
        <v>97</v>
      </c>
      <c r="F40" s="42" t="s">
        <v>136</v>
      </c>
      <c r="G40" s="43">
        <v>6205</v>
      </c>
    </row>
    <row r="41" spans="1:7">
      <c r="A41" s="44" t="s">
        <v>262</v>
      </c>
      <c r="B41" s="42" t="s">
        <v>209</v>
      </c>
      <c r="C41" s="42" t="s">
        <v>208</v>
      </c>
      <c r="D41" s="57">
        <v>45526</v>
      </c>
      <c r="E41" s="42" t="s">
        <v>97</v>
      </c>
      <c r="F41" s="42" t="s">
        <v>263</v>
      </c>
      <c r="G41" s="43">
        <v>58107</v>
      </c>
    </row>
    <row r="42" spans="1:7">
      <c r="A42" s="44" t="s">
        <v>287</v>
      </c>
      <c r="B42" s="42" t="s">
        <v>288</v>
      </c>
      <c r="C42" s="42" t="s">
        <v>139</v>
      </c>
      <c r="D42" s="57">
        <v>45526</v>
      </c>
      <c r="E42" s="42" t="s">
        <v>15</v>
      </c>
      <c r="F42" s="42" t="s">
        <v>85</v>
      </c>
      <c r="G42" s="43">
        <v>34358</v>
      </c>
    </row>
    <row r="43" spans="1:7">
      <c r="A43" s="44" t="s">
        <v>294</v>
      </c>
      <c r="B43" s="42" t="s">
        <v>205</v>
      </c>
      <c r="C43" s="42" t="s">
        <v>18</v>
      </c>
      <c r="D43" s="57">
        <v>45526</v>
      </c>
      <c r="E43" s="42" t="s">
        <v>97</v>
      </c>
      <c r="F43" s="42" t="s">
        <v>296</v>
      </c>
      <c r="G43" s="43">
        <v>30347</v>
      </c>
    </row>
    <row r="44" spans="1:7">
      <c r="A44" s="44" t="s">
        <v>342</v>
      </c>
      <c r="B44" s="42" t="s">
        <v>46</v>
      </c>
      <c r="C44" s="42" t="s">
        <v>13</v>
      </c>
      <c r="D44" s="57">
        <v>45526</v>
      </c>
      <c r="E44" s="42" t="s">
        <v>97</v>
      </c>
      <c r="F44" s="42" t="s">
        <v>148</v>
      </c>
      <c r="G44" s="43">
        <v>32621</v>
      </c>
    </row>
    <row r="45" spans="1:7">
      <c r="A45" s="44" t="s">
        <v>365</v>
      </c>
      <c r="B45" s="42" t="s">
        <v>44</v>
      </c>
      <c r="C45" s="42" t="s">
        <v>13</v>
      </c>
      <c r="D45" s="57">
        <v>45526</v>
      </c>
      <c r="E45" s="42" t="s">
        <v>14</v>
      </c>
      <c r="F45" s="42" t="s">
        <v>366</v>
      </c>
      <c r="G45" s="43">
        <v>28442</v>
      </c>
    </row>
    <row r="46" spans="1:7">
      <c r="A46" s="44" t="s">
        <v>392</v>
      </c>
      <c r="B46" s="42" t="s">
        <v>48</v>
      </c>
      <c r="C46" s="42" t="s">
        <v>45</v>
      </c>
      <c r="D46" s="57">
        <v>45526</v>
      </c>
      <c r="E46" s="42" t="s">
        <v>15</v>
      </c>
      <c r="F46" s="42" t="s">
        <v>393</v>
      </c>
      <c r="G46" s="43">
        <v>12616</v>
      </c>
    </row>
    <row r="47" spans="1:7">
      <c r="A47" s="44" t="s">
        <v>433</v>
      </c>
      <c r="B47" s="42" t="s">
        <v>234</v>
      </c>
      <c r="C47" s="42" t="s">
        <v>16</v>
      </c>
      <c r="D47" s="57">
        <v>45526</v>
      </c>
      <c r="E47" s="42" t="s">
        <v>10</v>
      </c>
      <c r="F47" s="42" t="s">
        <v>434</v>
      </c>
      <c r="G47" s="43">
        <v>4762</v>
      </c>
    </row>
    <row r="48" spans="1:7">
      <c r="A48" s="44" t="s">
        <v>466</v>
      </c>
      <c r="B48" s="42" t="s">
        <v>52</v>
      </c>
      <c r="C48" s="42" t="s">
        <v>17</v>
      </c>
      <c r="D48" s="57">
        <v>45526</v>
      </c>
      <c r="E48" s="42" t="s">
        <v>6</v>
      </c>
      <c r="F48" s="42" t="s">
        <v>468</v>
      </c>
      <c r="G48" s="43">
        <v>5248</v>
      </c>
    </row>
    <row r="49" spans="1:7">
      <c r="A49" s="44" t="s">
        <v>561</v>
      </c>
      <c r="B49" s="44"/>
      <c r="C49" s="100" t="s">
        <v>91</v>
      </c>
      <c r="D49" s="57">
        <v>45527</v>
      </c>
      <c r="E49" s="100" t="s">
        <v>80</v>
      </c>
      <c r="F49" s="100" t="s">
        <v>232</v>
      </c>
      <c r="G49" s="43">
        <v>3332</v>
      </c>
    </row>
    <row r="50" spans="1:7">
      <c r="A50" s="44" t="s">
        <v>268</v>
      </c>
      <c r="B50" s="42" t="s">
        <v>5</v>
      </c>
      <c r="C50" s="42" t="s">
        <v>0</v>
      </c>
      <c r="D50" s="57">
        <v>45527</v>
      </c>
      <c r="E50" s="42" t="s">
        <v>78</v>
      </c>
      <c r="F50" s="42" t="s">
        <v>269</v>
      </c>
      <c r="G50" s="43">
        <v>75961</v>
      </c>
    </row>
    <row r="51" spans="1:7">
      <c r="A51" s="44" t="s">
        <v>291</v>
      </c>
      <c r="B51" s="42" t="s">
        <v>159</v>
      </c>
      <c r="C51" s="42" t="s">
        <v>45</v>
      </c>
      <c r="D51" s="57">
        <v>45527</v>
      </c>
      <c r="E51" s="42" t="s">
        <v>86</v>
      </c>
      <c r="F51" s="42" t="s">
        <v>283</v>
      </c>
      <c r="G51" s="43">
        <v>33108</v>
      </c>
    </row>
    <row r="52" spans="1:7">
      <c r="A52" s="44" t="s">
        <v>299</v>
      </c>
      <c r="B52" s="42" t="s">
        <v>211</v>
      </c>
      <c r="C52" s="42" t="s">
        <v>18</v>
      </c>
      <c r="D52" s="57">
        <v>45527</v>
      </c>
      <c r="E52" s="42" t="s">
        <v>106</v>
      </c>
      <c r="F52" s="42" t="s">
        <v>88</v>
      </c>
      <c r="G52" s="43">
        <v>26566</v>
      </c>
    </row>
    <row r="53" spans="1:7">
      <c r="A53" s="44" t="s">
        <v>362</v>
      </c>
      <c r="B53" s="42" t="s">
        <v>30</v>
      </c>
      <c r="C53" s="42" t="s">
        <v>0</v>
      </c>
      <c r="D53" s="57">
        <v>45527</v>
      </c>
      <c r="E53" s="42" t="s">
        <v>78</v>
      </c>
      <c r="F53" s="42" t="s">
        <v>363</v>
      </c>
      <c r="G53" s="43">
        <v>28358</v>
      </c>
    </row>
    <row r="54" spans="1:7">
      <c r="A54" s="44" t="s">
        <v>654</v>
      </c>
      <c r="B54" s="42" t="s">
        <v>653</v>
      </c>
      <c r="C54" s="42" t="s">
        <v>17</v>
      </c>
      <c r="D54" s="57">
        <v>45527</v>
      </c>
      <c r="E54" s="42" t="s">
        <v>57</v>
      </c>
      <c r="F54" s="42" t="s">
        <v>674</v>
      </c>
      <c r="G54" s="43">
        <v>6687</v>
      </c>
    </row>
    <row r="55" spans="1:7">
      <c r="A55" s="44" t="s">
        <v>656</v>
      </c>
      <c r="B55" s="42" t="s">
        <v>655</v>
      </c>
      <c r="C55" s="42" t="s">
        <v>91</v>
      </c>
      <c r="D55" s="57">
        <v>45527</v>
      </c>
      <c r="E55" s="42" t="s">
        <v>57</v>
      </c>
      <c r="F55" s="42" t="s">
        <v>675</v>
      </c>
      <c r="G55" s="43">
        <v>2647</v>
      </c>
    </row>
    <row r="56" spans="1:7">
      <c r="A56" s="44" t="s">
        <v>658</v>
      </c>
      <c r="B56" s="42" t="s">
        <v>657</v>
      </c>
      <c r="C56" s="42" t="s">
        <v>91</v>
      </c>
      <c r="D56" s="57">
        <v>45527</v>
      </c>
      <c r="E56" s="42" t="s">
        <v>12</v>
      </c>
      <c r="F56" s="42" t="s">
        <v>676</v>
      </c>
      <c r="G56" s="43">
        <v>3826</v>
      </c>
    </row>
    <row r="57" spans="1:7">
      <c r="A57" s="44" t="s">
        <v>611</v>
      </c>
      <c r="B57" s="42" t="s">
        <v>48</v>
      </c>
      <c r="C57" s="42" t="s">
        <v>45</v>
      </c>
      <c r="D57" s="57">
        <v>45527</v>
      </c>
      <c r="E57" s="42" t="s">
        <v>7</v>
      </c>
      <c r="F57" s="42" t="s">
        <v>612</v>
      </c>
      <c r="G57" s="43">
        <v>4084</v>
      </c>
    </row>
    <row r="58" spans="1:7">
      <c r="A58" s="44" t="s">
        <v>239</v>
      </c>
      <c r="B58" s="42" t="s">
        <v>112</v>
      </c>
      <c r="C58" s="42" t="s">
        <v>50</v>
      </c>
      <c r="D58" s="57">
        <v>45527</v>
      </c>
      <c r="E58" s="42" t="s">
        <v>97</v>
      </c>
      <c r="F58" s="42" t="s">
        <v>241</v>
      </c>
      <c r="G58" s="43">
        <v>73593</v>
      </c>
    </row>
    <row r="59" spans="1:7">
      <c r="A59" s="44" t="s">
        <v>277</v>
      </c>
      <c r="B59" s="42" t="s">
        <v>51</v>
      </c>
      <c r="C59" s="42" t="s">
        <v>50</v>
      </c>
      <c r="D59" s="57">
        <v>45527</v>
      </c>
      <c r="E59" s="42" t="s">
        <v>14</v>
      </c>
      <c r="F59" s="42" t="s">
        <v>278</v>
      </c>
      <c r="G59" s="43">
        <v>79454</v>
      </c>
    </row>
    <row r="60" spans="1:7">
      <c r="A60" s="44" t="s">
        <v>292</v>
      </c>
      <c r="B60" s="42" t="s">
        <v>484</v>
      </c>
      <c r="C60" s="42" t="s">
        <v>13</v>
      </c>
      <c r="D60" s="57">
        <v>45527</v>
      </c>
      <c r="E60" s="42" t="s">
        <v>14</v>
      </c>
      <c r="F60" s="42" t="s">
        <v>293</v>
      </c>
      <c r="G60" s="43">
        <v>29738</v>
      </c>
    </row>
    <row r="61" spans="1:7">
      <c r="A61" s="44" t="s">
        <v>303</v>
      </c>
      <c r="B61" s="42" t="s">
        <v>351</v>
      </c>
      <c r="C61" s="42" t="s">
        <v>17</v>
      </c>
      <c r="D61" s="57">
        <v>45527</v>
      </c>
      <c r="E61" s="42" t="s">
        <v>97</v>
      </c>
      <c r="F61" s="42" t="s">
        <v>304</v>
      </c>
      <c r="G61" s="43">
        <v>24290</v>
      </c>
    </row>
    <row r="62" spans="1:7">
      <c r="A62" s="44" t="s">
        <v>326</v>
      </c>
      <c r="B62" s="42" t="s">
        <v>233</v>
      </c>
      <c r="C62" s="42" t="s">
        <v>179</v>
      </c>
      <c r="D62" s="57">
        <v>45527</v>
      </c>
      <c r="E62" s="42" t="s">
        <v>97</v>
      </c>
      <c r="F62" s="42" t="s">
        <v>168</v>
      </c>
      <c r="G62" s="43">
        <v>81810</v>
      </c>
    </row>
    <row r="63" spans="1:7">
      <c r="A63" s="44" t="s">
        <v>372</v>
      </c>
      <c r="B63" s="42" t="s">
        <v>48</v>
      </c>
      <c r="C63" s="42" t="s">
        <v>45</v>
      </c>
      <c r="D63" s="57">
        <v>45527</v>
      </c>
      <c r="E63" s="42" t="s">
        <v>15</v>
      </c>
      <c r="F63" s="42" t="s">
        <v>155</v>
      </c>
      <c r="G63" s="43">
        <v>32131</v>
      </c>
    </row>
    <row r="64" spans="1:7">
      <c r="A64" s="44" t="s">
        <v>409</v>
      </c>
      <c r="B64" s="42" t="s">
        <v>54</v>
      </c>
      <c r="C64" s="42" t="s">
        <v>13</v>
      </c>
      <c r="D64" s="57">
        <v>45527</v>
      </c>
      <c r="E64" s="42" t="s">
        <v>97</v>
      </c>
      <c r="F64" s="42" t="s">
        <v>276</v>
      </c>
      <c r="G64" s="43">
        <v>26551</v>
      </c>
    </row>
    <row r="65" spans="1:7">
      <c r="A65" s="44" t="s">
        <v>431</v>
      </c>
      <c r="B65" s="42" t="s">
        <v>48</v>
      </c>
      <c r="C65" s="42" t="s">
        <v>45</v>
      </c>
      <c r="D65" s="57">
        <v>45527</v>
      </c>
      <c r="E65" s="42" t="s">
        <v>10</v>
      </c>
      <c r="F65" s="42" t="s">
        <v>432</v>
      </c>
      <c r="G65" s="43">
        <v>6507</v>
      </c>
    </row>
    <row r="66" spans="1:7">
      <c r="A66" s="44" t="s">
        <v>493</v>
      </c>
      <c r="B66" s="42" t="s">
        <v>47</v>
      </c>
      <c r="C66" s="42" t="s">
        <v>25</v>
      </c>
      <c r="D66" s="57">
        <v>45527</v>
      </c>
      <c r="E66" s="42" t="s">
        <v>14</v>
      </c>
      <c r="F66" s="42" t="s">
        <v>200</v>
      </c>
      <c r="G66" s="43">
        <v>6609</v>
      </c>
    </row>
    <row r="67" spans="1:7">
      <c r="A67" s="44" t="s">
        <v>498</v>
      </c>
      <c r="B67" s="42" t="s">
        <v>49</v>
      </c>
      <c r="C67" s="42" t="s">
        <v>91</v>
      </c>
      <c r="D67" s="57">
        <v>45527</v>
      </c>
      <c r="E67" s="42" t="s">
        <v>14</v>
      </c>
      <c r="F67" s="42" t="s">
        <v>149</v>
      </c>
      <c r="G67" s="43">
        <v>30465</v>
      </c>
    </row>
    <row r="68" spans="1:7">
      <c r="A68" s="44" t="s">
        <v>537</v>
      </c>
      <c r="B68" s="42" t="s">
        <v>214</v>
      </c>
      <c r="C68" s="42" t="s">
        <v>91</v>
      </c>
      <c r="D68" s="57">
        <v>45527</v>
      </c>
      <c r="E68" s="42" t="s">
        <v>6</v>
      </c>
      <c r="F68" s="42" t="s">
        <v>538</v>
      </c>
      <c r="G68" s="43">
        <v>2850</v>
      </c>
    </row>
    <row r="69" spans="1:7">
      <c r="A69" s="44" t="s">
        <v>590</v>
      </c>
      <c r="B69" s="44"/>
      <c r="C69" s="100" t="s">
        <v>91</v>
      </c>
      <c r="D69" s="57">
        <v>45528</v>
      </c>
      <c r="E69" s="100" t="s">
        <v>80</v>
      </c>
      <c r="F69" s="100" t="s">
        <v>309</v>
      </c>
      <c r="G69" s="43">
        <v>3766</v>
      </c>
    </row>
    <row r="70" spans="1:7">
      <c r="A70" s="44" t="s">
        <v>593</v>
      </c>
      <c r="B70" s="44"/>
      <c r="C70" s="100"/>
      <c r="D70" s="57">
        <v>45528</v>
      </c>
      <c r="E70" s="100" t="s">
        <v>250</v>
      </c>
      <c r="F70" s="100" t="s">
        <v>595</v>
      </c>
      <c r="G70" s="43">
        <v>6062</v>
      </c>
    </row>
    <row r="71" spans="1:7">
      <c r="A71" s="44" t="s">
        <v>596</v>
      </c>
      <c r="B71" s="44"/>
      <c r="C71" s="100" t="s">
        <v>91</v>
      </c>
      <c r="D71" s="57">
        <v>45528</v>
      </c>
      <c r="E71" s="100" t="s">
        <v>80</v>
      </c>
      <c r="F71" s="100" t="s">
        <v>127</v>
      </c>
      <c r="G71" s="43">
        <v>5440</v>
      </c>
    </row>
    <row r="72" spans="1:7">
      <c r="A72" s="44" t="s">
        <v>597</v>
      </c>
      <c r="B72" s="44"/>
      <c r="C72" s="100" t="s">
        <v>91</v>
      </c>
      <c r="D72" s="57">
        <v>45528</v>
      </c>
      <c r="E72" s="100" t="s">
        <v>80</v>
      </c>
      <c r="F72" s="101" t="s">
        <v>518</v>
      </c>
      <c r="G72" s="43">
        <v>6328</v>
      </c>
    </row>
    <row r="73" spans="1:7">
      <c r="A73" s="44" t="s">
        <v>194</v>
      </c>
      <c r="B73" s="42" t="s">
        <v>29</v>
      </c>
      <c r="C73" s="42" t="s">
        <v>0</v>
      </c>
      <c r="D73" s="57">
        <v>45528</v>
      </c>
      <c r="E73" s="42" t="s">
        <v>78</v>
      </c>
      <c r="F73" s="42" t="s">
        <v>400</v>
      </c>
      <c r="G73" s="43">
        <v>28760</v>
      </c>
    </row>
    <row r="74" spans="1:7">
      <c r="A74" s="44" t="s">
        <v>186</v>
      </c>
      <c r="B74" s="42" t="s">
        <v>162</v>
      </c>
      <c r="C74" s="42" t="s">
        <v>26</v>
      </c>
      <c r="D74" s="57">
        <v>45528</v>
      </c>
      <c r="E74" s="42" t="s">
        <v>12</v>
      </c>
      <c r="F74" s="42" t="s">
        <v>187</v>
      </c>
      <c r="G74" s="43">
        <v>38225</v>
      </c>
    </row>
    <row r="75" spans="1:7">
      <c r="A75" s="44" t="s">
        <v>289</v>
      </c>
      <c r="B75" s="42" t="s">
        <v>108</v>
      </c>
      <c r="C75" s="42" t="s">
        <v>2</v>
      </c>
      <c r="D75" s="57">
        <v>45528</v>
      </c>
      <c r="E75" s="42" t="s">
        <v>12</v>
      </c>
      <c r="F75" s="42" t="s">
        <v>290</v>
      </c>
      <c r="G75" s="43">
        <v>31872</v>
      </c>
    </row>
    <row r="76" spans="1:7">
      <c r="A76" s="44" t="s">
        <v>609</v>
      </c>
      <c r="B76" s="42" t="s">
        <v>47</v>
      </c>
      <c r="C76" s="42" t="s">
        <v>25</v>
      </c>
      <c r="D76" s="57">
        <v>45528</v>
      </c>
      <c r="E76" s="42" t="s">
        <v>7</v>
      </c>
      <c r="F76" s="42" t="s">
        <v>610</v>
      </c>
      <c r="G76" s="43">
        <v>6052</v>
      </c>
    </row>
    <row r="77" spans="1:7">
      <c r="A77" s="44" t="s">
        <v>182</v>
      </c>
      <c r="B77" s="42" t="s">
        <v>20</v>
      </c>
      <c r="C77" s="42" t="s">
        <v>2</v>
      </c>
      <c r="D77" s="57">
        <v>45528</v>
      </c>
      <c r="E77" s="42" t="s">
        <v>14</v>
      </c>
      <c r="F77" s="42" t="s">
        <v>183</v>
      </c>
      <c r="G77" s="43">
        <v>30487</v>
      </c>
    </row>
    <row r="78" spans="1:7">
      <c r="A78" s="44" t="s">
        <v>279</v>
      </c>
      <c r="B78" s="42" t="s">
        <v>285</v>
      </c>
      <c r="C78" s="42" t="s">
        <v>1</v>
      </c>
      <c r="D78" s="57">
        <v>45528</v>
      </c>
      <c r="E78" s="42" t="s">
        <v>14</v>
      </c>
      <c r="F78" s="42" t="s">
        <v>280</v>
      </c>
      <c r="G78" s="43">
        <v>28225</v>
      </c>
    </row>
    <row r="79" spans="1:7">
      <c r="A79" s="44" t="s">
        <v>385</v>
      </c>
      <c r="B79" s="42" t="s">
        <v>661</v>
      </c>
      <c r="C79" s="42" t="s">
        <v>13</v>
      </c>
      <c r="D79" s="57">
        <v>45528</v>
      </c>
      <c r="E79" s="42" t="s">
        <v>14</v>
      </c>
      <c r="F79" s="42" t="s">
        <v>387</v>
      </c>
      <c r="G79" s="43">
        <v>28754</v>
      </c>
    </row>
    <row r="80" spans="1:7">
      <c r="A80" s="44" t="s">
        <v>403</v>
      </c>
      <c r="B80" s="42" t="s">
        <v>662</v>
      </c>
      <c r="C80" s="42" t="s">
        <v>16</v>
      </c>
      <c r="D80" s="57">
        <v>45528</v>
      </c>
      <c r="E80" s="42" t="s">
        <v>14</v>
      </c>
      <c r="F80" s="42" t="s">
        <v>404</v>
      </c>
      <c r="G80" s="43">
        <v>5095</v>
      </c>
    </row>
    <row r="81" spans="1:7">
      <c r="A81" s="44" t="s">
        <v>306</v>
      </c>
      <c r="B81" s="44"/>
      <c r="C81" s="100" t="s">
        <v>91</v>
      </c>
      <c r="D81" s="57">
        <v>45529</v>
      </c>
      <c r="E81" s="100" t="s">
        <v>80</v>
      </c>
      <c r="F81" s="100" t="s">
        <v>308</v>
      </c>
      <c r="G81" s="43">
        <v>3108</v>
      </c>
    </row>
    <row r="82" spans="1:7">
      <c r="A82" s="44" t="s">
        <v>456</v>
      </c>
      <c r="B82" s="42" t="s">
        <v>48</v>
      </c>
      <c r="C82" s="42" t="s">
        <v>45</v>
      </c>
      <c r="D82" s="57">
        <v>45529</v>
      </c>
      <c r="E82" s="42" t="s">
        <v>57</v>
      </c>
      <c r="F82" s="42" t="s">
        <v>457</v>
      </c>
      <c r="G82" s="43">
        <v>5444</v>
      </c>
    </row>
    <row r="83" spans="1:7">
      <c r="A83" s="44" t="s">
        <v>286</v>
      </c>
      <c r="B83" s="42" t="s">
        <v>27</v>
      </c>
      <c r="C83" s="42" t="s">
        <v>26</v>
      </c>
      <c r="D83" s="57">
        <v>45529</v>
      </c>
      <c r="E83" s="42" t="s">
        <v>97</v>
      </c>
      <c r="F83" s="42" t="s">
        <v>85</v>
      </c>
      <c r="G83" s="43">
        <v>28339</v>
      </c>
    </row>
    <row r="84" spans="1:7">
      <c r="A84" s="44" t="s">
        <v>310</v>
      </c>
      <c r="B84" s="42" t="s">
        <v>9</v>
      </c>
      <c r="C84" s="42" t="s">
        <v>1</v>
      </c>
      <c r="D84" s="57">
        <v>45529</v>
      </c>
      <c r="E84" s="42" t="s">
        <v>14</v>
      </c>
      <c r="F84" s="42" t="s">
        <v>90</v>
      </c>
      <c r="G84" s="43">
        <v>28373</v>
      </c>
    </row>
    <row r="85" spans="1:7">
      <c r="A85" s="44" t="s">
        <v>567</v>
      </c>
      <c r="B85" s="42" t="s">
        <v>568</v>
      </c>
      <c r="C85" s="42" t="s">
        <v>160</v>
      </c>
      <c r="D85" s="57">
        <v>45529</v>
      </c>
      <c r="E85" s="42" t="s">
        <v>10</v>
      </c>
      <c r="F85" s="42" t="s">
        <v>569</v>
      </c>
      <c r="G85" s="43">
        <v>6067</v>
      </c>
    </row>
    <row r="86" spans="1:7">
      <c r="A86" s="44" t="s">
        <v>663</v>
      </c>
      <c r="B86" s="42" t="s">
        <v>655</v>
      </c>
      <c r="C86" s="42" t="s">
        <v>91</v>
      </c>
      <c r="D86" s="57">
        <v>45529</v>
      </c>
      <c r="E86" s="42" t="s">
        <v>14</v>
      </c>
      <c r="F86" s="42" t="s">
        <v>284</v>
      </c>
      <c r="G86" s="43">
        <v>7992</v>
      </c>
    </row>
    <row r="87" spans="1:7">
      <c r="A87" s="45"/>
      <c r="B87" s="46"/>
      <c r="C87" s="46"/>
      <c r="D87" s="47"/>
      <c r="E87" s="45"/>
      <c r="F87" s="45"/>
      <c r="G87" s="84"/>
    </row>
    <row r="88" spans="1:7">
      <c r="A88" s="45"/>
      <c r="B88" s="46"/>
      <c r="C88" s="46"/>
      <c r="D88" s="47"/>
      <c r="E88" s="45"/>
      <c r="F88" s="45"/>
      <c r="G88" s="84"/>
    </row>
    <row r="89" spans="1:7" ht="18">
      <c r="A89" s="117" t="s">
        <v>66</v>
      </c>
      <c r="B89" s="117"/>
      <c r="C89" s="118">
        <f>SUM(Таблица2[DWT])</f>
        <v>1869224</v>
      </c>
      <c r="D89" s="118"/>
      <c r="E89"/>
    </row>
    <row r="90" spans="1:7" ht="18">
      <c r="A90" s="117" t="s">
        <v>38</v>
      </c>
      <c r="B90" s="117"/>
      <c r="C90" s="119" t="s">
        <v>677</v>
      </c>
      <c r="D90" s="119"/>
      <c r="E90"/>
    </row>
    <row r="91" spans="1:7">
      <c r="B91"/>
      <c r="C91" s="12"/>
      <c r="D91"/>
      <c r="E91"/>
    </row>
    <row r="92" spans="1:7">
      <c r="A92" s="108"/>
      <c r="B92" s="109"/>
      <c r="C92" s="50" t="s">
        <v>665</v>
      </c>
      <c r="D92" s="50" t="s">
        <v>483</v>
      </c>
      <c r="E92" s="51" t="s">
        <v>40</v>
      </c>
    </row>
    <row r="93" spans="1:7">
      <c r="A93" s="114" t="s">
        <v>39</v>
      </c>
      <c r="B93" s="115"/>
      <c r="C93" s="52">
        <v>83</v>
      </c>
      <c r="D93" s="52">
        <v>72</v>
      </c>
      <c r="E93" s="53" t="s">
        <v>678</v>
      </c>
    </row>
    <row r="94" spans="1:7">
      <c r="A94" s="110" t="s">
        <v>62</v>
      </c>
      <c r="B94" s="111"/>
      <c r="C94" s="54">
        <v>40</v>
      </c>
      <c r="D94" s="54">
        <v>48</v>
      </c>
      <c r="E94" s="55" t="s">
        <v>679</v>
      </c>
    </row>
    <row r="95" spans="1:7">
      <c r="A95" s="112" t="s">
        <v>61</v>
      </c>
      <c r="B95" s="113"/>
      <c r="C95" s="56">
        <v>36</v>
      </c>
      <c r="D95" s="56">
        <v>18</v>
      </c>
      <c r="E95" s="55" t="s">
        <v>680</v>
      </c>
    </row>
    <row r="96" spans="1:7">
      <c r="A96" s="110" t="s">
        <v>63</v>
      </c>
      <c r="B96" s="111"/>
      <c r="C96" s="56">
        <v>1</v>
      </c>
      <c r="D96" s="56">
        <v>4</v>
      </c>
      <c r="E96" s="55" t="s">
        <v>243</v>
      </c>
    </row>
    <row r="97" spans="1:5">
      <c r="A97" s="110" t="s">
        <v>64</v>
      </c>
      <c r="B97" s="111"/>
      <c r="C97" s="56">
        <v>6</v>
      </c>
      <c r="D97" s="56">
        <v>2</v>
      </c>
      <c r="E97" s="55" t="s">
        <v>641</v>
      </c>
    </row>
    <row r="100" spans="1:5">
      <c r="C100" s="3" t="s">
        <v>93</v>
      </c>
      <c r="D100" s="7" t="s">
        <v>94</v>
      </c>
      <c r="E100" s="3" t="s">
        <v>95</v>
      </c>
    </row>
    <row r="101" spans="1:5">
      <c r="C101" s="3">
        <v>10</v>
      </c>
      <c r="D101" s="7">
        <v>1676353</v>
      </c>
      <c r="E101" s="3">
        <v>126</v>
      </c>
    </row>
    <row r="102" spans="1:5">
      <c r="C102" s="3">
        <v>11</v>
      </c>
      <c r="D102" s="7">
        <v>1688053</v>
      </c>
      <c r="E102" s="3">
        <v>136</v>
      </c>
    </row>
    <row r="103" spans="1:5">
      <c r="C103" s="3">
        <v>12</v>
      </c>
      <c r="D103" s="7">
        <v>1694766</v>
      </c>
      <c r="E103" s="3">
        <v>117</v>
      </c>
    </row>
    <row r="104" spans="1:5">
      <c r="C104" s="3">
        <v>13</v>
      </c>
      <c r="D104" s="7">
        <v>1601874</v>
      </c>
      <c r="E104" s="3">
        <v>115</v>
      </c>
    </row>
    <row r="105" spans="1:5">
      <c r="C105" s="3">
        <v>14</v>
      </c>
      <c r="D105" s="7">
        <v>2285882</v>
      </c>
      <c r="E105" s="3">
        <v>131</v>
      </c>
    </row>
    <row r="106" spans="1:5">
      <c r="C106" s="3">
        <v>15</v>
      </c>
      <c r="D106" s="7">
        <v>1264356</v>
      </c>
      <c r="E106" s="3">
        <v>81</v>
      </c>
    </row>
    <row r="107" spans="1:5">
      <c r="C107" s="3">
        <v>16</v>
      </c>
      <c r="D107" s="7">
        <v>2156292</v>
      </c>
      <c r="E107" s="3">
        <v>145</v>
      </c>
    </row>
    <row r="108" spans="1:5">
      <c r="C108" s="3">
        <v>17</v>
      </c>
      <c r="D108" s="7">
        <v>2090831</v>
      </c>
      <c r="E108" s="3">
        <v>122</v>
      </c>
    </row>
    <row r="109" spans="1:5">
      <c r="C109" s="3">
        <v>18</v>
      </c>
      <c r="D109" s="7">
        <v>1326279</v>
      </c>
      <c r="E109" s="3">
        <v>82</v>
      </c>
    </row>
    <row r="110" spans="1:5">
      <c r="C110" s="3">
        <v>19</v>
      </c>
      <c r="D110" s="7">
        <v>1910888</v>
      </c>
      <c r="E110" s="3">
        <v>99</v>
      </c>
    </row>
    <row r="111" spans="1:5">
      <c r="C111" s="3">
        <v>20</v>
      </c>
      <c r="D111" s="7">
        <v>1527402</v>
      </c>
      <c r="E111" s="3">
        <v>93</v>
      </c>
    </row>
    <row r="112" spans="1:5">
      <c r="C112" s="3">
        <v>21</v>
      </c>
      <c r="D112" s="7">
        <v>1439820</v>
      </c>
      <c r="E112" s="3">
        <v>87</v>
      </c>
    </row>
    <row r="113" spans="3:5">
      <c r="C113" s="3">
        <v>22</v>
      </c>
      <c r="D113" s="7">
        <v>1796728</v>
      </c>
      <c r="E113" s="3">
        <v>93</v>
      </c>
    </row>
    <row r="114" spans="3:5">
      <c r="C114" s="3">
        <v>23</v>
      </c>
      <c r="D114" s="7">
        <v>1547446</v>
      </c>
      <c r="E114" s="3">
        <v>98</v>
      </c>
    </row>
    <row r="115" spans="3:5">
      <c r="C115" s="3">
        <v>24</v>
      </c>
      <c r="D115" s="7">
        <v>1673487</v>
      </c>
      <c r="E115" s="3">
        <v>92</v>
      </c>
    </row>
    <row r="116" spans="3:5">
      <c r="C116" s="3">
        <v>25</v>
      </c>
      <c r="D116" s="7">
        <v>1243319</v>
      </c>
      <c r="E116" s="3">
        <v>78</v>
      </c>
    </row>
    <row r="117" spans="3:5">
      <c r="C117" s="3">
        <v>26</v>
      </c>
      <c r="D117" s="7">
        <v>1747255</v>
      </c>
      <c r="E117" s="3">
        <v>89</v>
      </c>
    </row>
    <row r="118" spans="3:5">
      <c r="C118" s="3">
        <v>27</v>
      </c>
      <c r="D118" s="7">
        <v>1240209</v>
      </c>
      <c r="E118" s="3">
        <v>68</v>
      </c>
    </row>
    <row r="119" spans="3:5">
      <c r="C119" s="3">
        <v>28</v>
      </c>
      <c r="D119" s="7">
        <v>1392180</v>
      </c>
      <c r="E119" s="3">
        <v>82</v>
      </c>
    </row>
    <row r="120" spans="3:5">
      <c r="C120" s="3">
        <v>29</v>
      </c>
      <c r="D120" s="7">
        <v>1750880</v>
      </c>
      <c r="E120" s="3">
        <v>86</v>
      </c>
    </row>
    <row r="121" spans="3:5">
      <c r="C121" s="3">
        <v>30</v>
      </c>
      <c r="D121" s="7">
        <v>1092044</v>
      </c>
      <c r="E121" s="3">
        <v>69</v>
      </c>
    </row>
    <row r="122" spans="3:5">
      <c r="C122" s="3">
        <v>31</v>
      </c>
      <c r="D122" s="7">
        <v>1938696</v>
      </c>
      <c r="E122" s="3">
        <v>98</v>
      </c>
    </row>
    <row r="123" spans="3:5">
      <c r="C123" s="3">
        <v>32</v>
      </c>
      <c r="D123" s="7">
        <v>1471213</v>
      </c>
      <c r="E123" s="3">
        <v>90</v>
      </c>
    </row>
    <row r="124" spans="3:5">
      <c r="C124" s="3">
        <v>33</v>
      </c>
      <c r="D124" s="7">
        <v>1216754</v>
      </c>
      <c r="E124" s="3">
        <v>72</v>
      </c>
    </row>
    <row r="125" spans="3:5">
      <c r="C125" s="3">
        <v>34</v>
      </c>
      <c r="D125" s="7">
        <v>1869224</v>
      </c>
      <c r="E125" s="3">
        <v>83</v>
      </c>
    </row>
  </sheetData>
  <mergeCells count="11">
    <mergeCell ref="A1:G1"/>
    <mergeCell ref="A89:B89"/>
    <mergeCell ref="A90:B90"/>
    <mergeCell ref="C89:D89"/>
    <mergeCell ref="C90:D90"/>
    <mergeCell ref="A92:B92"/>
    <mergeCell ref="A94:B94"/>
    <mergeCell ref="A95:B95"/>
    <mergeCell ref="A96:B96"/>
    <mergeCell ref="A97:B97"/>
    <mergeCell ref="A93:B93"/>
  </mergeCells>
  <conditionalFormatting sqref="A4:A5">
    <cfRule type="duplicateValues" dxfId="52" priority="8"/>
  </conditionalFormatting>
  <conditionalFormatting sqref="A4:A5">
    <cfRule type="duplicateValues" dxfId="51" priority="9"/>
    <cfRule type="duplicateValues" dxfId="50" priority="10"/>
  </conditionalFormatting>
  <conditionalFormatting sqref="A26">
    <cfRule type="duplicateValues" dxfId="49" priority="6"/>
    <cfRule type="duplicateValues" dxfId="48" priority="7"/>
  </conditionalFormatting>
  <conditionalFormatting sqref="A26:A34">
    <cfRule type="duplicateValues" dxfId="47" priority="5"/>
  </conditionalFormatting>
  <conditionalFormatting sqref="A44">
    <cfRule type="duplicateValues" dxfId="46" priority="4"/>
  </conditionalFormatting>
  <conditionalFormatting sqref="A44:A54">
    <cfRule type="duplicateValues" dxfId="45" priority="2"/>
    <cfRule type="duplicateValues" dxfId="44" priority="3"/>
  </conditionalFormatting>
  <conditionalFormatting sqref="A44:A54">
    <cfRule type="duplicateValues" dxfId="43" priority="1"/>
  </conditionalFormatting>
  <conditionalFormatting sqref="A26:A43">
    <cfRule type="duplicateValues" dxfId="42" priority="11"/>
    <cfRule type="duplicateValues" dxfId="41" priority="12"/>
  </conditionalFormatting>
  <conditionalFormatting sqref="A26:A43">
    <cfRule type="duplicateValues" dxfId="40" priority="13"/>
  </conditionalFormatting>
  <conditionalFormatting sqref="A55:A75">
    <cfRule type="duplicateValues" dxfId="39" priority="14"/>
  </conditionalFormatting>
  <conditionalFormatting sqref="A55:A86">
    <cfRule type="duplicateValues" dxfId="38" priority="15"/>
    <cfRule type="duplicateValues" dxfId="37" priority="16"/>
  </conditionalFormatting>
  <conditionalFormatting sqref="A55:A86">
    <cfRule type="duplicateValues" dxfId="36" priority="17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topLeftCell="A214" zoomScale="70" zoomScaleNormal="70" workbookViewId="0">
      <selection activeCell="I235" sqref="I235"/>
    </sheetView>
  </sheetViews>
  <sheetFormatPr defaultColWidth="9.140625" defaultRowHeight="15"/>
  <cols>
    <col min="1" max="1" width="16.42578125" style="13" customWidth="1"/>
    <col min="2" max="2" width="27" style="3" customWidth="1"/>
    <col min="3" max="3" width="15.28515625" style="3" customWidth="1"/>
    <col min="4" max="4" width="20" style="3" customWidth="1"/>
    <col min="5" max="5" width="13" style="3" customWidth="1"/>
    <col min="6" max="6" width="14.85546875" style="3" customWidth="1"/>
    <col min="7" max="7" width="29" style="3" customWidth="1"/>
    <col min="8" max="8" width="17.85546875" style="3" customWidth="1"/>
    <col min="9" max="9" width="42.140625" style="3" customWidth="1"/>
    <col min="10" max="10" width="11.85546875" style="7" bestFit="1" customWidth="1"/>
    <col min="11" max="11" width="9.140625" style="20"/>
    <col min="12" max="12" width="29.85546875" customWidth="1"/>
    <col min="13" max="15" width="13.7109375" customWidth="1"/>
  </cols>
  <sheetData>
    <row r="1" spans="1:10" ht="18.75">
      <c r="A1" s="122" t="s">
        <v>681</v>
      </c>
      <c r="B1" s="122"/>
      <c r="C1" s="122"/>
      <c r="D1" s="122"/>
      <c r="E1" s="122"/>
      <c r="F1" s="122"/>
      <c r="G1" s="122"/>
      <c r="H1" s="122"/>
      <c r="I1" s="122"/>
      <c r="J1" s="122"/>
    </row>
    <row r="3" spans="1:10" ht="28.5">
      <c r="A3" s="80" t="s">
        <v>34</v>
      </c>
      <c r="B3" s="81" t="s">
        <v>32</v>
      </c>
      <c r="C3" s="82" t="s">
        <v>35</v>
      </c>
      <c r="D3" s="82" t="s">
        <v>60</v>
      </c>
      <c r="E3" s="82" t="s">
        <v>3</v>
      </c>
      <c r="F3" s="82" t="s">
        <v>4</v>
      </c>
      <c r="G3" s="81" t="s">
        <v>19</v>
      </c>
      <c r="H3" s="81" t="s">
        <v>102</v>
      </c>
      <c r="I3" s="82" t="s">
        <v>36</v>
      </c>
      <c r="J3" s="82" t="s">
        <v>37</v>
      </c>
    </row>
    <row r="4" spans="1:10" ht="15" customHeight="1">
      <c r="A4" s="43">
        <v>30716.04</v>
      </c>
      <c r="B4" s="42"/>
      <c r="C4" s="42" t="s">
        <v>188</v>
      </c>
      <c r="D4" s="42" t="s">
        <v>2</v>
      </c>
      <c r="E4" s="42" t="s">
        <v>75</v>
      </c>
      <c r="F4" s="42" t="s">
        <v>97</v>
      </c>
      <c r="G4" s="42" t="s">
        <v>99</v>
      </c>
      <c r="H4" s="42"/>
      <c r="I4" s="42" t="s">
        <v>149</v>
      </c>
      <c r="J4" s="43">
        <v>33387</v>
      </c>
    </row>
    <row r="5" spans="1:10" ht="15" customHeight="1">
      <c r="A5" s="43">
        <v>20291.52</v>
      </c>
      <c r="B5" s="42"/>
      <c r="C5" s="42" t="s">
        <v>203</v>
      </c>
      <c r="D5" s="42" t="s">
        <v>41</v>
      </c>
      <c r="E5" s="42" t="s">
        <v>42</v>
      </c>
      <c r="F5" s="42" t="s">
        <v>14</v>
      </c>
      <c r="G5" s="42" t="s">
        <v>117</v>
      </c>
      <c r="H5" s="42">
        <v>23</v>
      </c>
      <c r="I5" s="42" t="s">
        <v>204</v>
      </c>
      <c r="J5" s="43">
        <v>22056</v>
      </c>
    </row>
    <row r="6" spans="1:10" ht="15" customHeight="1">
      <c r="A6" s="43">
        <v>5981.84</v>
      </c>
      <c r="B6" s="42"/>
      <c r="C6" s="42" t="s">
        <v>216</v>
      </c>
      <c r="D6" s="42" t="s">
        <v>91</v>
      </c>
      <c r="E6" s="42" t="s">
        <v>348</v>
      </c>
      <c r="F6" s="42" t="s">
        <v>15</v>
      </c>
      <c r="G6" s="42" t="s">
        <v>98</v>
      </c>
      <c r="H6" s="42">
        <v>8</v>
      </c>
      <c r="I6" s="42" t="s">
        <v>217</v>
      </c>
      <c r="J6" s="43">
        <v>6502</v>
      </c>
    </row>
    <row r="7" spans="1:10" ht="15" customHeight="1">
      <c r="A7" s="43">
        <v>30000</v>
      </c>
      <c r="B7" s="42" t="s">
        <v>184</v>
      </c>
      <c r="C7" s="42" t="s">
        <v>223</v>
      </c>
      <c r="D7" s="42" t="s">
        <v>208</v>
      </c>
      <c r="E7" s="42" t="s">
        <v>209</v>
      </c>
      <c r="F7" s="42" t="s">
        <v>14</v>
      </c>
      <c r="G7" s="42" t="s">
        <v>117</v>
      </c>
      <c r="H7" s="42"/>
      <c r="I7" s="42" t="s">
        <v>224</v>
      </c>
      <c r="J7" s="43">
        <v>35167</v>
      </c>
    </row>
    <row r="8" spans="1:10" ht="15" customHeight="1">
      <c r="A8" s="94">
        <v>33000</v>
      </c>
      <c r="B8" s="95" t="s">
        <v>8</v>
      </c>
      <c r="C8" s="91" t="s">
        <v>230</v>
      </c>
      <c r="D8" s="91" t="s">
        <v>26</v>
      </c>
      <c r="E8" s="95" t="s">
        <v>172</v>
      </c>
      <c r="F8" s="91" t="s">
        <v>78</v>
      </c>
      <c r="G8" s="91" t="s">
        <v>126</v>
      </c>
      <c r="H8" s="91">
        <v>22</v>
      </c>
      <c r="I8" s="96" t="s">
        <v>231</v>
      </c>
      <c r="J8" s="94">
        <v>28220</v>
      </c>
    </row>
    <row r="9" spans="1:10" ht="15" customHeight="1">
      <c r="A9" s="94">
        <v>29450</v>
      </c>
      <c r="B9" s="95" t="s">
        <v>8</v>
      </c>
      <c r="C9" s="91" t="s">
        <v>235</v>
      </c>
      <c r="D9" s="91" t="s">
        <v>2</v>
      </c>
      <c r="E9" s="95" t="s">
        <v>21</v>
      </c>
      <c r="F9" s="91" t="s">
        <v>57</v>
      </c>
      <c r="G9" s="91" t="s">
        <v>138</v>
      </c>
      <c r="H9" s="91">
        <v>24</v>
      </c>
      <c r="I9" s="96" t="s">
        <v>236</v>
      </c>
      <c r="J9" s="94">
        <v>31896</v>
      </c>
    </row>
    <row r="10" spans="1:10" ht="15" customHeight="1">
      <c r="A10" s="43">
        <v>31500</v>
      </c>
      <c r="B10" s="42"/>
      <c r="C10" s="87" t="s">
        <v>246</v>
      </c>
      <c r="D10" s="42" t="s">
        <v>26</v>
      </c>
      <c r="E10" s="42" t="s">
        <v>172</v>
      </c>
      <c r="F10" s="42" t="s">
        <v>15</v>
      </c>
      <c r="G10" s="42" t="s">
        <v>118</v>
      </c>
      <c r="H10" s="42">
        <v>17</v>
      </c>
      <c r="I10" s="42" t="s">
        <v>247</v>
      </c>
      <c r="J10" s="43">
        <v>35033</v>
      </c>
    </row>
    <row r="11" spans="1:10" ht="15" customHeight="1">
      <c r="A11" s="43">
        <v>30000</v>
      </c>
      <c r="B11" s="42" t="s">
        <v>8</v>
      </c>
      <c r="C11" s="87" t="s">
        <v>256</v>
      </c>
      <c r="D11" s="42" t="s">
        <v>2</v>
      </c>
      <c r="E11" s="42" t="s">
        <v>20</v>
      </c>
      <c r="F11" s="42" t="s">
        <v>97</v>
      </c>
      <c r="G11" s="42" t="s">
        <v>99</v>
      </c>
      <c r="H11" s="42"/>
      <c r="I11" s="42" t="s">
        <v>144</v>
      </c>
      <c r="J11" s="43">
        <v>38486</v>
      </c>
    </row>
    <row r="12" spans="1:10" ht="15" customHeight="1">
      <c r="A12" s="43">
        <v>32000</v>
      </c>
      <c r="B12" s="42"/>
      <c r="C12" s="87" t="s">
        <v>254</v>
      </c>
      <c r="D12" s="42" t="s">
        <v>2</v>
      </c>
      <c r="E12" s="42" t="s">
        <v>121</v>
      </c>
      <c r="F12" s="42" t="s">
        <v>14</v>
      </c>
      <c r="G12" s="42" t="s">
        <v>117</v>
      </c>
      <c r="H12" s="42"/>
      <c r="I12" s="42" t="s">
        <v>255</v>
      </c>
      <c r="J12" s="43">
        <v>35287</v>
      </c>
    </row>
    <row r="13" spans="1:10" ht="15" customHeight="1">
      <c r="A13" s="94">
        <v>30000</v>
      </c>
      <c r="B13" s="95" t="s">
        <v>68</v>
      </c>
      <c r="C13" s="91" t="s">
        <v>257</v>
      </c>
      <c r="D13" s="91" t="s">
        <v>2</v>
      </c>
      <c r="E13" s="95" t="s">
        <v>21</v>
      </c>
      <c r="F13" s="91" t="s">
        <v>7</v>
      </c>
      <c r="G13" s="91" t="s">
        <v>104</v>
      </c>
      <c r="H13" s="91">
        <v>66</v>
      </c>
      <c r="I13" s="96" t="s">
        <v>258</v>
      </c>
      <c r="J13" s="94">
        <v>36782</v>
      </c>
    </row>
    <row r="14" spans="1:10" ht="15" customHeight="1">
      <c r="A14" s="94">
        <v>26500</v>
      </c>
      <c r="B14" s="95" t="s">
        <v>68</v>
      </c>
      <c r="C14" s="91" t="s">
        <v>259</v>
      </c>
      <c r="D14" s="91" t="s">
        <v>18</v>
      </c>
      <c r="E14" s="95" t="s">
        <v>156</v>
      </c>
      <c r="F14" s="91" t="s">
        <v>86</v>
      </c>
      <c r="G14" s="91" t="s">
        <v>120</v>
      </c>
      <c r="H14" s="91"/>
      <c r="I14" s="96" t="s">
        <v>89</v>
      </c>
      <c r="J14" s="94">
        <v>27101</v>
      </c>
    </row>
    <row r="15" spans="1:10" ht="15" customHeight="1">
      <c r="A15" s="43">
        <v>27000</v>
      </c>
      <c r="B15" s="42"/>
      <c r="C15" s="87" t="s">
        <v>260</v>
      </c>
      <c r="D15" s="42" t="s">
        <v>26</v>
      </c>
      <c r="E15" s="42" t="s">
        <v>27</v>
      </c>
      <c r="F15" s="42" t="s">
        <v>14</v>
      </c>
      <c r="G15" s="42" t="s">
        <v>113</v>
      </c>
      <c r="H15" s="42" t="s">
        <v>261</v>
      </c>
      <c r="I15" s="42" t="s">
        <v>215</v>
      </c>
      <c r="J15" s="43">
        <v>29458</v>
      </c>
    </row>
    <row r="16" spans="1:10" ht="15" customHeight="1">
      <c r="A16" s="94">
        <v>37000</v>
      </c>
      <c r="B16" s="95" t="s">
        <v>68</v>
      </c>
      <c r="C16" s="91" t="s">
        <v>264</v>
      </c>
      <c r="D16" s="91" t="s">
        <v>18</v>
      </c>
      <c r="E16" s="95" t="s">
        <v>156</v>
      </c>
      <c r="F16" s="91" t="s">
        <v>106</v>
      </c>
      <c r="G16" s="91"/>
      <c r="H16" s="91"/>
      <c r="I16" s="96" t="s">
        <v>265</v>
      </c>
      <c r="J16" s="94">
        <v>43596</v>
      </c>
    </row>
    <row r="17" spans="1:10" ht="15" customHeight="1">
      <c r="A17" s="94">
        <v>27000</v>
      </c>
      <c r="B17" s="95" t="s">
        <v>8</v>
      </c>
      <c r="C17" s="91" t="s">
        <v>266</v>
      </c>
      <c r="D17" s="91" t="s">
        <v>26</v>
      </c>
      <c r="E17" s="95" t="s">
        <v>162</v>
      </c>
      <c r="F17" s="91" t="s">
        <v>78</v>
      </c>
      <c r="G17" s="91" t="s">
        <v>129</v>
      </c>
      <c r="H17" s="91" t="s">
        <v>130</v>
      </c>
      <c r="I17" s="96" t="s">
        <v>267</v>
      </c>
      <c r="J17" s="94">
        <v>28320</v>
      </c>
    </row>
    <row r="18" spans="1:10" ht="15" customHeight="1">
      <c r="A18" s="94">
        <v>30000</v>
      </c>
      <c r="B18" s="95" t="s">
        <v>8</v>
      </c>
      <c r="C18" s="91" t="s">
        <v>270</v>
      </c>
      <c r="D18" s="91" t="s">
        <v>26</v>
      </c>
      <c r="E18" s="95" t="s">
        <v>27</v>
      </c>
      <c r="F18" s="91" t="s">
        <v>78</v>
      </c>
      <c r="G18" s="91" t="s">
        <v>126</v>
      </c>
      <c r="H18" s="91">
        <v>22</v>
      </c>
      <c r="I18" s="96" t="s">
        <v>90</v>
      </c>
      <c r="J18" s="94">
        <v>31770</v>
      </c>
    </row>
    <row r="19" spans="1:10" ht="15" customHeight="1">
      <c r="A19" s="94">
        <v>20000</v>
      </c>
      <c r="B19" s="95" t="s">
        <v>297</v>
      </c>
      <c r="C19" s="91" t="s">
        <v>298</v>
      </c>
      <c r="D19" s="91" t="s">
        <v>50</v>
      </c>
      <c r="E19" s="95" t="s">
        <v>112</v>
      </c>
      <c r="F19" s="91" t="s">
        <v>12</v>
      </c>
      <c r="G19" s="91" t="s">
        <v>132</v>
      </c>
      <c r="H19" s="91">
        <v>9</v>
      </c>
      <c r="I19" s="96" t="s">
        <v>296</v>
      </c>
      <c r="J19" s="94">
        <v>41607</v>
      </c>
    </row>
    <row r="20" spans="1:10" ht="15" customHeight="1">
      <c r="A20" s="94">
        <v>27200</v>
      </c>
      <c r="B20" s="95" t="s">
        <v>8</v>
      </c>
      <c r="C20" s="91" t="s">
        <v>300</v>
      </c>
      <c r="D20" s="91" t="s">
        <v>18</v>
      </c>
      <c r="E20" s="95" t="s">
        <v>205</v>
      </c>
      <c r="F20" s="91" t="s">
        <v>87</v>
      </c>
      <c r="G20" s="91" t="s">
        <v>141</v>
      </c>
      <c r="H20" s="91" t="s">
        <v>142</v>
      </c>
      <c r="I20" s="96" t="s">
        <v>301</v>
      </c>
      <c r="J20" s="94">
        <v>27837</v>
      </c>
    </row>
    <row r="21" spans="1:10" ht="15" customHeight="1">
      <c r="A21" s="43">
        <v>56337.120000000003</v>
      </c>
      <c r="B21" s="42"/>
      <c r="C21" s="87" t="s">
        <v>302</v>
      </c>
      <c r="D21" s="42" t="s">
        <v>56</v>
      </c>
      <c r="E21" s="42" t="s">
        <v>207</v>
      </c>
      <c r="F21" s="42" t="s">
        <v>14</v>
      </c>
      <c r="G21" s="42" t="s">
        <v>117</v>
      </c>
      <c r="H21" s="42"/>
      <c r="I21" s="42" t="s">
        <v>173</v>
      </c>
      <c r="J21" s="43">
        <v>61236</v>
      </c>
    </row>
    <row r="22" spans="1:10" ht="15" customHeight="1">
      <c r="A22" s="94">
        <v>27500</v>
      </c>
      <c r="B22" s="95" t="s">
        <v>8</v>
      </c>
      <c r="C22" s="91" t="s">
        <v>305</v>
      </c>
      <c r="D22" s="91" t="s">
        <v>26</v>
      </c>
      <c r="E22" s="95" t="s">
        <v>27</v>
      </c>
      <c r="F22" s="91" t="s">
        <v>106</v>
      </c>
      <c r="G22" s="91"/>
      <c r="H22" s="91"/>
      <c r="I22" s="96" t="s">
        <v>171</v>
      </c>
      <c r="J22" s="94">
        <v>28510</v>
      </c>
    </row>
    <row r="23" spans="1:10" ht="15" customHeight="1">
      <c r="A23" s="43">
        <v>6300</v>
      </c>
      <c r="B23" s="42" t="s">
        <v>68</v>
      </c>
      <c r="C23" s="87" t="s">
        <v>315</v>
      </c>
      <c r="D23" s="42" t="s">
        <v>18</v>
      </c>
      <c r="E23" s="42" t="s">
        <v>28</v>
      </c>
      <c r="F23" s="42" t="s">
        <v>10</v>
      </c>
      <c r="G23" s="42"/>
      <c r="H23" s="42"/>
      <c r="I23" s="42" t="s">
        <v>316</v>
      </c>
      <c r="J23" s="43">
        <v>7578</v>
      </c>
    </row>
    <row r="24" spans="1:10" ht="15" customHeight="1">
      <c r="A24" s="94">
        <v>5000</v>
      </c>
      <c r="B24" s="95"/>
      <c r="C24" s="91" t="s">
        <v>485</v>
      </c>
      <c r="D24" s="91" t="s">
        <v>91</v>
      </c>
      <c r="E24" s="95" t="s">
        <v>486</v>
      </c>
      <c r="F24" s="91" t="s">
        <v>57</v>
      </c>
      <c r="G24" s="91" t="s">
        <v>487</v>
      </c>
      <c r="H24" s="91">
        <v>31</v>
      </c>
      <c r="I24" s="96" t="s">
        <v>488</v>
      </c>
      <c r="J24" s="94">
        <v>58721</v>
      </c>
    </row>
    <row r="25" spans="1:10" ht="15" customHeight="1">
      <c r="A25" s="94">
        <v>24252.528999999999</v>
      </c>
      <c r="B25" s="95" t="s">
        <v>68</v>
      </c>
      <c r="C25" s="91" t="s">
        <v>317</v>
      </c>
      <c r="D25" s="91" t="s">
        <v>18</v>
      </c>
      <c r="E25" s="95" t="s">
        <v>53</v>
      </c>
      <c r="F25" s="91" t="s">
        <v>106</v>
      </c>
      <c r="G25" s="91"/>
      <c r="H25" s="91"/>
      <c r="I25" s="96" t="s">
        <v>215</v>
      </c>
      <c r="J25" s="94">
        <v>28545</v>
      </c>
    </row>
    <row r="26" spans="1:10" ht="15" customHeight="1">
      <c r="A26" s="94">
        <v>40000</v>
      </c>
      <c r="B26" s="95" t="s">
        <v>8</v>
      </c>
      <c r="C26" s="91" t="s">
        <v>318</v>
      </c>
      <c r="D26" s="91" t="s">
        <v>0</v>
      </c>
      <c r="E26" s="95" t="s">
        <v>22</v>
      </c>
      <c r="F26" s="91" t="s">
        <v>78</v>
      </c>
      <c r="G26" s="91" t="s">
        <v>129</v>
      </c>
      <c r="H26" s="91">
        <v>40</v>
      </c>
      <c r="I26" s="96" t="s">
        <v>319</v>
      </c>
      <c r="J26" s="94">
        <v>43188</v>
      </c>
    </row>
    <row r="27" spans="1:10" ht="15" customHeight="1">
      <c r="A27" s="43">
        <v>6000</v>
      </c>
      <c r="B27" s="42" t="s">
        <v>67</v>
      </c>
      <c r="C27" s="87" t="s">
        <v>324</v>
      </c>
      <c r="D27" s="42" t="s">
        <v>0</v>
      </c>
      <c r="E27" s="42" t="s">
        <v>22</v>
      </c>
      <c r="F27" s="42" t="s">
        <v>10</v>
      </c>
      <c r="G27" s="42"/>
      <c r="H27" s="42"/>
      <c r="I27" s="42" t="s">
        <v>89</v>
      </c>
      <c r="J27" s="43">
        <v>6150</v>
      </c>
    </row>
    <row r="28" spans="1:10" ht="15" customHeight="1">
      <c r="A28" s="43">
        <v>24500</v>
      </c>
      <c r="B28" s="42" t="s">
        <v>68</v>
      </c>
      <c r="C28" s="87" t="s">
        <v>320</v>
      </c>
      <c r="D28" s="42" t="s">
        <v>2</v>
      </c>
      <c r="E28" s="42" t="s">
        <v>121</v>
      </c>
      <c r="F28" s="42" t="s">
        <v>14</v>
      </c>
      <c r="G28" s="42"/>
      <c r="H28" s="42">
        <v>5</v>
      </c>
      <c r="I28" s="42" t="s">
        <v>321</v>
      </c>
      <c r="J28" s="43">
        <v>33476</v>
      </c>
    </row>
    <row r="29" spans="1:10" ht="15" customHeight="1">
      <c r="A29" s="43">
        <v>22997.24</v>
      </c>
      <c r="B29" s="42"/>
      <c r="C29" s="87" t="s">
        <v>322</v>
      </c>
      <c r="D29" s="42" t="s">
        <v>50</v>
      </c>
      <c r="E29" s="42" t="s">
        <v>112</v>
      </c>
      <c r="F29" s="42" t="s">
        <v>14</v>
      </c>
      <c r="G29" s="42" t="s">
        <v>117</v>
      </c>
      <c r="H29" s="42">
        <v>10</v>
      </c>
      <c r="I29" s="42" t="s">
        <v>323</v>
      </c>
      <c r="J29" s="43">
        <v>24997</v>
      </c>
    </row>
    <row r="30" spans="1:10" ht="15" customHeight="1">
      <c r="A30" s="94">
        <v>30000</v>
      </c>
      <c r="B30" s="95" t="s">
        <v>8</v>
      </c>
      <c r="C30" s="91" t="s">
        <v>335</v>
      </c>
      <c r="D30" s="91" t="s">
        <v>2</v>
      </c>
      <c r="E30" s="95" t="s">
        <v>163</v>
      </c>
      <c r="F30" s="91" t="s">
        <v>57</v>
      </c>
      <c r="G30" s="91" t="s">
        <v>138</v>
      </c>
      <c r="H30" s="91">
        <v>24</v>
      </c>
      <c r="I30" s="96" t="s">
        <v>290</v>
      </c>
      <c r="J30" s="94">
        <v>34358</v>
      </c>
    </row>
    <row r="31" spans="1:10" ht="15" customHeight="1">
      <c r="A31" s="94">
        <v>5900</v>
      </c>
      <c r="B31" s="95"/>
      <c r="C31" s="91" t="s">
        <v>489</v>
      </c>
      <c r="D31" s="91" t="s">
        <v>139</v>
      </c>
      <c r="E31" s="95" t="s">
        <v>490</v>
      </c>
      <c r="F31" s="91" t="s">
        <v>12</v>
      </c>
      <c r="G31" s="91" t="s">
        <v>491</v>
      </c>
      <c r="H31" s="91"/>
      <c r="I31" s="96" t="s">
        <v>492</v>
      </c>
      <c r="J31" s="94">
        <v>6509</v>
      </c>
    </row>
    <row r="32" spans="1:10">
      <c r="A32" s="94">
        <v>30000</v>
      </c>
      <c r="B32" s="95" t="s">
        <v>8</v>
      </c>
      <c r="C32" s="91" t="s">
        <v>343</v>
      </c>
      <c r="D32" s="91" t="s">
        <v>2</v>
      </c>
      <c r="E32" s="95" t="s">
        <v>21</v>
      </c>
      <c r="F32" s="91" t="s">
        <v>57</v>
      </c>
      <c r="G32" s="91" t="s">
        <v>138</v>
      </c>
      <c r="H32" s="91">
        <v>24</v>
      </c>
      <c r="I32" s="96" t="s">
        <v>290</v>
      </c>
      <c r="J32" s="94">
        <v>33382</v>
      </c>
    </row>
    <row r="33" spans="1:10" ht="15" customHeight="1">
      <c r="A33" s="43">
        <v>27500</v>
      </c>
      <c r="B33" s="42" t="s">
        <v>67</v>
      </c>
      <c r="C33" s="87" t="s">
        <v>356</v>
      </c>
      <c r="D33" s="42" t="s">
        <v>208</v>
      </c>
      <c r="E33" s="42" t="s">
        <v>219</v>
      </c>
      <c r="F33" s="42" t="s">
        <v>14</v>
      </c>
      <c r="G33" s="42" t="s">
        <v>117</v>
      </c>
      <c r="H33" s="42"/>
      <c r="I33" s="42" t="s">
        <v>357</v>
      </c>
      <c r="J33" s="43">
        <v>56733</v>
      </c>
    </row>
    <row r="34" spans="1:10" ht="15" customHeight="1">
      <c r="A34" s="43">
        <v>62300</v>
      </c>
      <c r="B34" s="42" t="s">
        <v>67</v>
      </c>
      <c r="C34" s="87" t="s">
        <v>358</v>
      </c>
      <c r="D34" s="42" t="s">
        <v>50</v>
      </c>
      <c r="E34" s="42" t="s">
        <v>51</v>
      </c>
      <c r="F34" s="42" t="s">
        <v>15</v>
      </c>
      <c r="G34" s="42" t="s">
        <v>220</v>
      </c>
      <c r="H34" s="42">
        <v>34</v>
      </c>
      <c r="I34" s="42" t="s">
        <v>359</v>
      </c>
      <c r="J34" s="43">
        <v>76806</v>
      </c>
    </row>
    <row r="35" spans="1:10" ht="15" customHeight="1">
      <c r="A35" s="94">
        <v>31500</v>
      </c>
      <c r="B35" s="95" t="s">
        <v>8</v>
      </c>
      <c r="C35" s="91" t="s">
        <v>360</v>
      </c>
      <c r="D35" s="91" t="s">
        <v>2</v>
      </c>
      <c r="E35" s="95" t="s">
        <v>108</v>
      </c>
      <c r="F35" s="91" t="s">
        <v>78</v>
      </c>
      <c r="G35" s="91" t="s">
        <v>129</v>
      </c>
      <c r="H35" s="91" t="s">
        <v>130</v>
      </c>
      <c r="I35" s="96" t="s">
        <v>361</v>
      </c>
      <c r="J35" s="94">
        <v>37653</v>
      </c>
    </row>
    <row r="36" spans="1:10" ht="15" customHeight="1">
      <c r="A36" s="43">
        <v>8000</v>
      </c>
      <c r="B36" s="42"/>
      <c r="C36" s="87" t="s">
        <v>364</v>
      </c>
      <c r="D36" s="42" t="s">
        <v>26</v>
      </c>
      <c r="E36" s="42" t="s">
        <v>162</v>
      </c>
      <c r="F36" s="42" t="s">
        <v>14</v>
      </c>
      <c r="G36" s="42" t="s">
        <v>113</v>
      </c>
      <c r="H36" s="42">
        <v>7</v>
      </c>
      <c r="I36" s="42" t="s">
        <v>177</v>
      </c>
      <c r="J36" s="43">
        <v>10082</v>
      </c>
    </row>
    <row r="37" spans="1:10" ht="15" customHeight="1">
      <c r="A37" s="43">
        <v>27000</v>
      </c>
      <c r="B37" s="42" t="s">
        <v>354</v>
      </c>
      <c r="C37" s="87" t="s">
        <v>371</v>
      </c>
      <c r="D37" s="42" t="s">
        <v>50</v>
      </c>
      <c r="E37" s="42" t="s">
        <v>51</v>
      </c>
      <c r="F37" s="42" t="s">
        <v>97</v>
      </c>
      <c r="G37" s="42" t="s">
        <v>202</v>
      </c>
      <c r="H37" s="42"/>
      <c r="I37" s="42" t="s">
        <v>85</v>
      </c>
      <c r="J37" s="43">
        <v>32047</v>
      </c>
    </row>
    <row r="38" spans="1:10" ht="15" customHeight="1">
      <c r="A38" s="43">
        <v>50000</v>
      </c>
      <c r="B38" s="42" t="s">
        <v>354</v>
      </c>
      <c r="C38" s="87" t="s">
        <v>369</v>
      </c>
      <c r="D38" s="42" t="s">
        <v>50</v>
      </c>
      <c r="E38" s="42" t="s">
        <v>51</v>
      </c>
      <c r="F38" s="42" t="s">
        <v>97</v>
      </c>
      <c r="G38" s="42" t="s">
        <v>202</v>
      </c>
      <c r="H38" s="42">
        <v>26</v>
      </c>
      <c r="I38" s="42" t="s">
        <v>370</v>
      </c>
      <c r="J38" s="43">
        <v>56280</v>
      </c>
    </row>
    <row r="39" spans="1:10" ht="15" customHeight="1">
      <c r="A39" s="43">
        <v>6500</v>
      </c>
      <c r="B39" s="42"/>
      <c r="C39" s="87" t="s">
        <v>367</v>
      </c>
      <c r="D39" s="42" t="s">
        <v>0</v>
      </c>
      <c r="E39" s="42" t="s">
        <v>5</v>
      </c>
      <c r="F39" s="42" t="s">
        <v>10</v>
      </c>
      <c r="G39" s="42"/>
      <c r="H39" s="42"/>
      <c r="I39" s="42" t="s">
        <v>368</v>
      </c>
      <c r="J39" s="43">
        <v>7102</v>
      </c>
    </row>
    <row r="40" spans="1:10">
      <c r="A40" s="94">
        <v>20000</v>
      </c>
      <c r="B40" s="95" t="s">
        <v>8</v>
      </c>
      <c r="C40" s="91" t="s">
        <v>376</v>
      </c>
      <c r="D40" s="91" t="s">
        <v>13</v>
      </c>
      <c r="E40" s="95" t="s">
        <v>377</v>
      </c>
      <c r="F40" s="91" t="s">
        <v>7</v>
      </c>
      <c r="G40" s="91" t="s">
        <v>123</v>
      </c>
      <c r="H40" s="91">
        <v>81</v>
      </c>
      <c r="I40" s="96" t="s">
        <v>290</v>
      </c>
      <c r="J40" s="94">
        <v>32326</v>
      </c>
    </row>
    <row r="41" spans="1:10" ht="15" customHeight="1">
      <c r="A41" s="94">
        <v>5000</v>
      </c>
      <c r="B41" s="95"/>
      <c r="C41" s="91" t="s">
        <v>373</v>
      </c>
      <c r="D41" s="91" t="s">
        <v>16</v>
      </c>
      <c r="E41" s="95" t="s">
        <v>374</v>
      </c>
      <c r="F41" s="91" t="s">
        <v>7</v>
      </c>
      <c r="G41" s="91" t="s">
        <v>104</v>
      </c>
      <c r="H41" s="91">
        <v>45</v>
      </c>
      <c r="I41" s="96" t="s">
        <v>375</v>
      </c>
      <c r="J41" s="94">
        <v>5264</v>
      </c>
    </row>
    <row r="42" spans="1:10" ht="15" customHeight="1">
      <c r="A42" s="94">
        <v>31500</v>
      </c>
      <c r="B42" s="95" t="s">
        <v>8</v>
      </c>
      <c r="C42" s="91" t="s">
        <v>378</v>
      </c>
      <c r="D42" s="91" t="s">
        <v>2</v>
      </c>
      <c r="E42" s="95" t="s">
        <v>121</v>
      </c>
      <c r="F42" s="91" t="s">
        <v>12</v>
      </c>
      <c r="G42" s="91" t="s">
        <v>107</v>
      </c>
      <c r="H42" s="91">
        <v>8</v>
      </c>
      <c r="I42" s="96" t="s">
        <v>379</v>
      </c>
      <c r="J42" s="94">
        <v>34468</v>
      </c>
    </row>
    <row r="43" spans="1:10" ht="15" customHeight="1">
      <c r="A43" s="94">
        <v>13000</v>
      </c>
      <c r="B43" s="95" t="s">
        <v>8</v>
      </c>
      <c r="C43" s="91" t="s">
        <v>383</v>
      </c>
      <c r="D43" s="91" t="s">
        <v>41</v>
      </c>
      <c r="E43" s="95" t="s">
        <v>28</v>
      </c>
      <c r="F43" s="91" t="s">
        <v>87</v>
      </c>
      <c r="G43" s="91" t="s">
        <v>141</v>
      </c>
      <c r="H43" s="91" t="s">
        <v>142</v>
      </c>
      <c r="I43" s="96" t="s">
        <v>384</v>
      </c>
      <c r="J43" s="94">
        <v>13790</v>
      </c>
    </row>
    <row r="44" spans="1:10" ht="15" customHeight="1">
      <c r="A44" s="43">
        <v>30000</v>
      </c>
      <c r="B44" s="42" t="s">
        <v>8</v>
      </c>
      <c r="C44" s="87" t="s">
        <v>390</v>
      </c>
      <c r="D44" s="42" t="s">
        <v>2</v>
      </c>
      <c r="E44" s="42" t="s">
        <v>21</v>
      </c>
      <c r="F44" s="42" t="s">
        <v>97</v>
      </c>
      <c r="G44" s="42" t="s">
        <v>99</v>
      </c>
      <c r="H44" s="42"/>
      <c r="I44" s="42" t="s">
        <v>391</v>
      </c>
      <c r="J44" s="43">
        <v>32271</v>
      </c>
    </row>
    <row r="45" spans="1:10" ht="15" customHeight="1">
      <c r="A45" s="43">
        <v>6384</v>
      </c>
      <c r="B45" s="42" t="s">
        <v>353</v>
      </c>
      <c r="C45" s="87" t="s">
        <v>388</v>
      </c>
      <c r="D45" s="42" t="s">
        <v>26</v>
      </c>
      <c r="E45" s="42" t="s">
        <v>189</v>
      </c>
      <c r="F45" s="42" t="s">
        <v>10</v>
      </c>
      <c r="G45" s="42" t="s">
        <v>101</v>
      </c>
      <c r="H45" s="42">
        <v>17</v>
      </c>
      <c r="I45" s="42" t="s">
        <v>389</v>
      </c>
      <c r="J45" s="43">
        <v>7444</v>
      </c>
    </row>
    <row r="46" spans="1:10" ht="15" customHeight="1">
      <c r="A46" s="94">
        <v>30000</v>
      </c>
      <c r="B46" s="95" t="s">
        <v>8</v>
      </c>
      <c r="C46" s="91" t="s">
        <v>394</v>
      </c>
      <c r="D46" s="91" t="s">
        <v>2</v>
      </c>
      <c r="E46" s="95" t="s">
        <v>163</v>
      </c>
      <c r="F46" s="91" t="s">
        <v>57</v>
      </c>
      <c r="G46" s="91" t="s">
        <v>138</v>
      </c>
      <c r="H46" s="91">
        <v>24</v>
      </c>
      <c r="I46" s="96" t="s">
        <v>395</v>
      </c>
      <c r="J46" s="94">
        <v>35989</v>
      </c>
    </row>
    <row r="47" spans="1:10" ht="15" customHeight="1">
      <c r="A47" s="94">
        <v>28599.973000000002</v>
      </c>
      <c r="B47" s="95" t="s">
        <v>8</v>
      </c>
      <c r="C47" s="91" t="s">
        <v>396</v>
      </c>
      <c r="D47" s="91" t="s">
        <v>2</v>
      </c>
      <c r="E47" s="95" t="s">
        <v>20</v>
      </c>
      <c r="F47" s="91" t="s">
        <v>106</v>
      </c>
      <c r="G47" s="91"/>
      <c r="H47" s="91"/>
      <c r="I47" s="96" t="s">
        <v>397</v>
      </c>
      <c r="J47" s="94">
        <v>29721</v>
      </c>
    </row>
    <row r="48" spans="1:10" ht="15" customHeight="1">
      <c r="A48" s="43">
        <v>3000</v>
      </c>
      <c r="B48" s="42" t="s">
        <v>353</v>
      </c>
      <c r="C48" s="87" t="s">
        <v>408</v>
      </c>
      <c r="D48" s="42" t="s">
        <v>41</v>
      </c>
      <c r="E48" s="42" t="s">
        <v>42</v>
      </c>
      <c r="F48" s="42" t="s">
        <v>10</v>
      </c>
      <c r="G48" s="42"/>
      <c r="H48" s="42"/>
      <c r="I48" s="42" t="s">
        <v>84</v>
      </c>
      <c r="J48" s="43">
        <v>8150</v>
      </c>
    </row>
    <row r="49" spans="1:10" ht="15" customHeight="1">
      <c r="A49" s="43">
        <v>29192</v>
      </c>
      <c r="B49" s="42" t="s">
        <v>354</v>
      </c>
      <c r="C49" s="87" t="s">
        <v>410</v>
      </c>
      <c r="D49" s="42" t="s">
        <v>208</v>
      </c>
      <c r="E49" s="42" t="s">
        <v>209</v>
      </c>
      <c r="F49" s="42" t="s">
        <v>15</v>
      </c>
      <c r="G49" s="42" t="s">
        <v>118</v>
      </c>
      <c r="H49" s="42">
        <v>17</v>
      </c>
      <c r="I49" s="42" t="s">
        <v>155</v>
      </c>
      <c r="J49" s="43">
        <v>33427</v>
      </c>
    </row>
    <row r="50" spans="1:10" ht="15" customHeight="1">
      <c r="A50" s="94">
        <v>6900</v>
      </c>
      <c r="B50" s="95" t="s">
        <v>67</v>
      </c>
      <c r="C50" s="91" t="s">
        <v>411</v>
      </c>
      <c r="D50" s="91" t="s">
        <v>41</v>
      </c>
      <c r="E50" s="95" t="s">
        <v>42</v>
      </c>
      <c r="F50" s="91" t="s">
        <v>7</v>
      </c>
      <c r="G50" s="91" t="s">
        <v>412</v>
      </c>
      <c r="H50" s="91">
        <v>50</v>
      </c>
      <c r="I50" s="96" t="s">
        <v>413</v>
      </c>
      <c r="J50" s="94">
        <v>10034</v>
      </c>
    </row>
    <row r="51" spans="1:10" ht="15" customHeight="1">
      <c r="A51" s="94">
        <v>15000</v>
      </c>
      <c r="B51" s="95" t="s">
        <v>8</v>
      </c>
      <c r="C51" s="91" t="s">
        <v>418</v>
      </c>
      <c r="D51" s="91" t="s">
        <v>13</v>
      </c>
      <c r="E51" s="95" t="s">
        <v>419</v>
      </c>
      <c r="F51" s="91" t="s">
        <v>12</v>
      </c>
      <c r="G51" s="91" t="s">
        <v>111</v>
      </c>
      <c r="H51" s="91"/>
      <c r="I51" s="96" t="s">
        <v>420</v>
      </c>
      <c r="J51" s="94">
        <v>17660</v>
      </c>
    </row>
    <row r="52" spans="1:10" ht="15" customHeight="1">
      <c r="A52" s="94">
        <v>25000</v>
      </c>
      <c r="B52" s="95" t="s">
        <v>352</v>
      </c>
      <c r="C52" s="91" t="s">
        <v>414</v>
      </c>
      <c r="D52" s="91" t="s">
        <v>415</v>
      </c>
      <c r="E52" s="95" t="s">
        <v>416</v>
      </c>
      <c r="F52" s="91" t="s">
        <v>57</v>
      </c>
      <c r="G52" s="91" t="s">
        <v>140</v>
      </c>
      <c r="H52" s="91">
        <v>10</v>
      </c>
      <c r="I52" s="96" t="s">
        <v>417</v>
      </c>
      <c r="J52" s="94">
        <v>28230</v>
      </c>
    </row>
    <row r="53" spans="1:10" ht="15" customHeight="1">
      <c r="A53" s="94">
        <v>22000</v>
      </c>
      <c r="B53" s="95" t="s">
        <v>8</v>
      </c>
      <c r="C53" s="91" t="s">
        <v>421</v>
      </c>
      <c r="D53" s="91" t="s">
        <v>45</v>
      </c>
      <c r="E53" s="95" t="s">
        <v>159</v>
      </c>
      <c r="F53" s="91" t="s">
        <v>106</v>
      </c>
      <c r="G53" s="91"/>
      <c r="H53" s="91"/>
      <c r="I53" s="96" t="s">
        <v>283</v>
      </c>
      <c r="J53" s="94">
        <v>24516</v>
      </c>
    </row>
    <row r="54" spans="1:10" ht="15" customHeight="1">
      <c r="A54" s="94">
        <v>20000</v>
      </c>
      <c r="B54" s="95" t="s">
        <v>8</v>
      </c>
      <c r="C54" s="91" t="s">
        <v>422</v>
      </c>
      <c r="D54" s="91" t="s">
        <v>41</v>
      </c>
      <c r="E54" s="95" t="s">
        <v>28</v>
      </c>
      <c r="F54" s="91" t="s">
        <v>87</v>
      </c>
      <c r="G54" s="91" t="s">
        <v>141</v>
      </c>
      <c r="H54" s="91" t="s">
        <v>142</v>
      </c>
      <c r="I54" s="96" t="s">
        <v>423</v>
      </c>
      <c r="J54" s="94">
        <v>21470</v>
      </c>
    </row>
    <row r="55" spans="1:10" ht="15" customHeight="1">
      <c r="A55" s="43">
        <v>30000</v>
      </c>
      <c r="B55" s="42" t="s">
        <v>8</v>
      </c>
      <c r="C55" s="87" t="s">
        <v>440</v>
      </c>
      <c r="D55" s="42" t="s">
        <v>2</v>
      </c>
      <c r="E55" s="42" t="s">
        <v>75</v>
      </c>
      <c r="F55" s="42" t="s">
        <v>97</v>
      </c>
      <c r="G55" s="42" t="s">
        <v>99</v>
      </c>
      <c r="H55" s="42"/>
      <c r="I55" s="42" t="s">
        <v>441</v>
      </c>
      <c r="J55" s="43">
        <v>32029</v>
      </c>
    </row>
    <row r="56" spans="1:10" ht="15" customHeight="1">
      <c r="A56" s="43">
        <v>25000</v>
      </c>
      <c r="B56" s="42" t="s">
        <v>8</v>
      </c>
      <c r="C56" s="87" t="s">
        <v>428</v>
      </c>
      <c r="D56" s="42" t="s">
        <v>56</v>
      </c>
      <c r="E56" s="42" t="s">
        <v>207</v>
      </c>
      <c r="F56" s="42" t="s">
        <v>14</v>
      </c>
      <c r="G56" s="42" t="s">
        <v>119</v>
      </c>
      <c r="H56" s="42">
        <v>14</v>
      </c>
      <c r="I56" s="42" t="s">
        <v>429</v>
      </c>
      <c r="J56" s="43">
        <v>28449</v>
      </c>
    </row>
    <row r="57" spans="1:10" ht="15" customHeight="1">
      <c r="A57" s="43">
        <v>30000</v>
      </c>
      <c r="B57" s="42" t="s">
        <v>8</v>
      </c>
      <c r="C57" s="87" t="s">
        <v>438</v>
      </c>
      <c r="D57" s="42" t="s">
        <v>2</v>
      </c>
      <c r="E57" s="42" t="s">
        <v>108</v>
      </c>
      <c r="F57" s="42" t="s">
        <v>97</v>
      </c>
      <c r="G57" s="42" t="s">
        <v>175</v>
      </c>
      <c r="H57" s="42">
        <v>45</v>
      </c>
      <c r="I57" s="42" t="s">
        <v>439</v>
      </c>
      <c r="J57" s="43">
        <v>31780</v>
      </c>
    </row>
    <row r="58" spans="1:10" ht="15" customHeight="1">
      <c r="A58" s="43">
        <v>28000</v>
      </c>
      <c r="B58" s="42" t="s">
        <v>8</v>
      </c>
      <c r="C58" s="87" t="s">
        <v>430</v>
      </c>
      <c r="D58" s="42" t="s">
        <v>139</v>
      </c>
      <c r="E58" s="42" t="s">
        <v>682</v>
      </c>
      <c r="F58" s="42" t="s">
        <v>14</v>
      </c>
      <c r="G58" s="42" t="s">
        <v>151</v>
      </c>
      <c r="H58" s="42" t="s">
        <v>58</v>
      </c>
      <c r="I58" s="42" t="s">
        <v>124</v>
      </c>
      <c r="J58" s="43">
        <v>28671</v>
      </c>
    </row>
    <row r="59" spans="1:10" ht="15" customHeight="1">
      <c r="A59" s="43">
        <v>6000</v>
      </c>
      <c r="B59" s="42"/>
      <c r="C59" s="87" t="s">
        <v>442</v>
      </c>
      <c r="D59" s="42" t="s">
        <v>0</v>
      </c>
      <c r="E59" s="42" t="s">
        <v>5</v>
      </c>
      <c r="F59" s="42" t="s">
        <v>6</v>
      </c>
      <c r="G59" s="42" t="s">
        <v>443</v>
      </c>
      <c r="H59" s="42">
        <v>2</v>
      </c>
      <c r="I59" s="42" t="s">
        <v>444</v>
      </c>
      <c r="J59" s="43">
        <v>6341</v>
      </c>
    </row>
    <row r="60" spans="1:10" ht="15" customHeight="1">
      <c r="A60" s="94">
        <v>16100</v>
      </c>
      <c r="B60" s="95" t="s">
        <v>445</v>
      </c>
      <c r="C60" s="91" t="s">
        <v>446</v>
      </c>
      <c r="D60" s="91" t="s">
        <v>55</v>
      </c>
      <c r="E60" s="95" t="s">
        <v>229</v>
      </c>
      <c r="F60" s="91" t="s">
        <v>7</v>
      </c>
      <c r="G60" s="91" t="s">
        <v>447</v>
      </c>
      <c r="H60" s="91" t="s">
        <v>448</v>
      </c>
      <c r="I60" s="96" t="s">
        <v>449</v>
      </c>
      <c r="J60" s="94">
        <v>20002</v>
      </c>
    </row>
    <row r="61" spans="1:10" ht="15" customHeight="1">
      <c r="A61" s="94">
        <v>63000</v>
      </c>
      <c r="B61" s="95" t="s">
        <v>8</v>
      </c>
      <c r="C61" s="91" t="s">
        <v>282</v>
      </c>
      <c r="D61" s="91" t="s">
        <v>0</v>
      </c>
      <c r="E61" s="95" t="s">
        <v>5</v>
      </c>
      <c r="F61" s="91" t="s">
        <v>7</v>
      </c>
      <c r="G61" s="91" t="s">
        <v>115</v>
      </c>
      <c r="H61" s="91">
        <v>55</v>
      </c>
      <c r="I61" s="96" t="s">
        <v>157</v>
      </c>
      <c r="J61" s="94">
        <v>70090</v>
      </c>
    </row>
    <row r="62" spans="1:10" ht="15" customHeight="1">
      <c r="A62" s="43">
        <v>25000</v>
      </c>
      <c r="B62" s="42" t="s">
        <v>8</v>
      </c>
      <c r="C62" s="87" t="s">
        <v>452</v>
      </c>
      <c r="D62" s="42" t="s">
        <v>13</v>
      </c>
      <c r="E62" s="42" t="s">
        <v>46</v>
      </c>
      <c r="F62" s="42" t="s">
        <v>14</v>
      </c>
      <c r="G62" s="42" t="s">
        <v>119</v>
      </c>
      <c r="H62" s="42">
        <v>17</v>
      </c>
      <c r="I62" s="42" t="s">
        <v>453</v>
      </c>
      <c r="J62" s="43">
        <v>29478</v>
      </c>
    </row>
    <row r="63" spans="1:10" ht="15" customHeight="1">
      <c r="A63" s="43">
        <v>30000</v>
      </c>
      <c r="B63" s="42" t="s">
        <v>8</v>
      </c>
      <c r="C63" s="87" t="s">
        <v>454</v>
      </c>
      <c r="D63" s="42" t="s">
        <v>13</v>
      </c>
      <c r="E63" s="42" t="s">
        <v>46</v>
      </c>
      <c r="F63" s="42" t="s">
        <v>14</v>
      </c>
      <c r="G63" s="42" t="s">
        <v>119</v>
      </c>
      <c r="H63" s="42"/>
      <c r="I63" s="42" t="s">
        <v>455</v>
      </c>
      <c r="J63" s="43">
        <v>33773</v>
      </c>
    </row>
    <row r="64" spans="1:10" ht="15" customHeight="1">
      <c r="A64" s="94">
        <v>2500</v>
      </c>
      <c r="B64" s="95" t="s">
        <v>460</v>
      </c>
      <c r="C64" s="91" t="s">
        <v>461</v>
      </c>
      <c r="D64" s="91" t="s">
        <v>91</v>
      </c>
      <c r="E64" s="95" t="s">
        <v>49</v>
      </c>
      <c r="F64" s="91" t="s">
        <v>12</v>
      </c>
      <c r="G64" s="91" t="s">
        <v>462</v>
      </c>
      <c r="H64" s="91"/>
      <c r="I64" s="96" t="s">
        <v>463</v>
      </c>
      <c r="J64" s="94">
        <v>3641</v>
      </c>
    </row>
    <row r="65" spans="1:10" ht="15" customHeight="1">
      <c r="A65" s="94">
        <v>30000</v>
      </c>
      <c r="B65" s="95" t="s">
        <v>458</v>
      </c>
      <c r="C65" s="91" t="s">
        <v>459</v>
      </c>
      <c r="D65" s="91" t="s">
        <v>2</v>
      </c>
      <c r="E65" s="95" t="s">
        <v>21</v>
      </c>
      <c r="F65" s="91" t="s">
        <v>57</v>
      </c>
      <c r="G65" s="91" t="s">
        <v>138</v>
      </c>
      <c r="H65" s="91">
        <v>24</v>
      </c>
      <c r="I65" s="96" t="s">
        <v>195</v>
      </c>
      <c r="J65" s="94">
        <v>37189</v>
      </c>
    </row>
    <row r="66" spans="1:10" ht="15" customHeight="1">
      <c r="A66" s="43">
        <v>60000</v>
      </c>
      <c r="B66" s="42" t="s">
        <v>68</v>
      </c>
      <c r="C66" s="87" t="s">
        <v>464</v>
      </c>
      <c r="D66" s="42" t="s">
        <v>0</v>
      </c>
      <c r="E66" s="42"/>
      <c r="F66" s="42" t="s">
        <v>97</v>
      </c>
      <c r="G66" s="42" t="s">
        <v>206</v>
      </c>
      <c r="H66" s="42" t="s">
        <v>225</v>
      </c>
      <c r="I66" s="42" t="s">
        <v>465</v>
      </c>
      <c r="J66" s="43">
        <v>76619</v>
      </c>
    </row>
    <row r="67" spans="1:10" ht="15" customHeight="1">
      <c r="A67" s="94">
        <v>25000</v>
      </c>
      <c r="B67" s="95"/>
      <c r="C67" s="91" t="s">
        <v>176</v>
      </c>
      <c r="D67" s="91" t="s">
        <v>1</v>
      </c>
      <c r="E67" s="95" t="s">
        <v>24</v>
      </c>
      <c r="F67" s="91" t="s">
        <v>7</v>
      </c>
      <c r="G67" s="91" t="s">
        <v>115</v>
      </c>
      <c r="H67" s="91">
        <v>59</v>
      </c>
      <c r="I67" s="96" t="s">
        <v>469</v>
      </c>
      <c r="J67" s="94">
        <v>27174</v>
      </c>
    </row>
    <row r="68" spans="1:10" ht="15" customHeight="1">
      <c r="A68" s="94">
        <v>30000</v>
      </c>
      <c r="B68" s="95" t="s">
        <v>355</v>
      </c>
      <c r="C68" s="91" t="s">
        <v>472</v>
      </c>
      <c r="D68" s="91" t="s">
        <v>2</v>
      </c>
      <c r="E68" s="95" t="s">
        <v>163</v>
      </c>
      <c r="F68" s="91" t="s">
        <v>12</v>
      </c>
      <c r="G68" s="91" t="s">
        <v>111</v>
      </c>
      <c r="H68" s="91"/>
      <c r="I68" s="96" t="s">
        <v>473</v>
      </c>
      <c r="J68" s="94">
        <v>32618</v>
      </c>
    </row>
    <row r="69" spans="1:10" ht="15" customHeight="1">
      <c r="A69" s="43">
        <v>15902</v>
      </c>
      <c r="B69" s="42" t="s">
        <v>8</v>
      </c>
      <c r="C69" s="87" t="s">
        <v>496</v>
      </c>
      <c r="D69" s="42" t="s">
        <v>2</v>
      </c>
      <c r="E69" s="42" t="s">
        <v>337</v>
      </c>
      <c r="F69" s="42" t="s">
        <v>15</v>
      </c>
      <c r="G69" s="42" t="s">
        <v>98</v>
      </c>
      <c r="H69" s="42">
        <v>9</v>
      </c>
      <c r="I69" s="42" t="s">
        <v>497</v>
      </c>
      <c r="J69" s="43">
        <v>16870</v>
      </c>
    </row>
    <row r="70" spans="1:10">
      <c r="A70" s="43">
        <v>25000</v>
      </c>
      <c r="B70" s="42"/>
      <c r="C70" s="87" t="s">
        <v>499</v>
      </c>
      <c r="D70" s="42" t="s">
        <v>41</v>
      </c>
      <c r="E70" s="42" t="s">
        <v>42</v>
      </c>
      <c r="F70" s="42" t="s">
        <v>14</v>
      </c>
      <c r="G70" s="42" t="s">
        <v>117</v>
      </c>
      <c r="H70" s="42">
        <v>23</v>
      </c>
      <c r="I70" s="42" t="s">
        <v>500</v>
      </c>
      <c r="J70" s="43">
        <v>28392</v>
      </c>
    </row>
    <row r="71" spans="1:10" ht="15" customHeight="1">
      <c r="A71" s="43">
        <v>25000</v>
      </c>
      <c r="B71" s="42"/>
      <c r="C71" s="87" t="s">
        <v>501</v>
      </c>
      <c r="D71" s="42" t="s">
        <v>208</v>
      </c>
      <c r="E71" s="42" t="s">
        <v>219</v>
      </c>
      <c r="F71" s="42" t="s">
        <v>14</v>
      </c>
      <c r="G71" s="42" t="s">
        <v>113</v>
      </c>
      <c r="H71" s="42" t="s">
        <v>502</v>
      </c>
      <c r="I71" s="42" t="s">
        <v>503</v>
      </c>
      <c r="J71" s="43">
        <v>28397</v>
      </c>
    </row>
    <row r="72" spans="1:10" ht="15" customHeight="1">
      <c r="A72" s="43">
        <v>49500</v>
      </c>
      <c r="B72" s="42" t="s">
        <v>67</v>
      </c>
      <c r="C72" s="87" t="s">
        <v>504</v>
      </c>
      <c r="D72" s="42" t="s">
        <v>50</v>
      </c>
      <c r="E72" s="42" t="s">
        <v>51</v>
      </c>
      <c r="F72" s="42" t="s">
        <v>15</v>
      </c>
      <c r="G72" s="42" t="s">
        <v>110</v>
      </c>
      <c r="H72" s="42"/>
      <c r="I72" s="42" t="s">
        <v>505</v>
      </c>
      <c r="J72" s="43">
        <v>63057</v>
      </c>
    </row>
    <row r="73" spans="1:10" ht="15" customHeight="1">
      <c r="A73" s="43">
        <v>31000</v>
      </c>
      <c r="B73" s="42" t="s">
        <v>354</v>
      </c>
      <c r="C73" s="87" t="s">
        <v>474</v>
      </c>
      <c r="D73" s="42" t="s">
        <v>179</v>
      </c>
      <c r="E73" s="42" t="s">
        <v>683</v>
      </c>
      <c r="F73" s="42" t="s">
        <v>14</v>
      </c>
      <c r="G73" s="42" t="s">
        <v>117</v>
      </c>
      <c r="H73" s="42"/>
      <c r="I73" s="42" t="s">
        <v>173</v>
      </c>
      <c r="J73" s="43">
        <v>37973</v>
      </c>
    </row>
    <row r="74" spans="1:10">
      <c r="A74" s="94">
        <v>6600</v>
      </c>
      <c r="B74" s="95" t="s">
        <v>445</v>
      </c>
      <c r="C74" s="91" t="s">
        <v>476</v>
      </c>
      <c r="D74" s="91" t="s">
        <v>56</v>
      </c>
      <c r="E74" s="95" t="s">
        <v>477</v>
      </c>
      <c r="F74" s="91" t="s">
        <v>7</v>
      </c>
      <c r="G74" s="91" t="s">
        <v>135</v>
      </c>
      <c r="H74" s="91" t="s">
        <v>191</v>
      </c>
      <c r="I74" s="96" t="s">
        <v>478</v>
      </c>
      <c r="J74" s="94">
        <v>8500</v>
      </c>
    </row>
    <row r="75" spans="1:10" ht="15" customHeight="1">
      <c r="A75" s="94">
        <v>7700</v>
      </c>
      <c r="B75" s="95" t="s">
        <v>460</v>
      </c>
      <c r="C75" s="91" t="s">
        <v>506</v>
      </c>
      <c r="D75" s="91" t="s">
        <v>26</v>
      </c>
      <c r="E75" s="95" t="s">
        <v>27</v>
      </c>
      <c r="F75" s="91" t="s">
        <v>12</v>
      </c>
      <c r="G75" s="91" t="s">
        <v>111</v>
      </c>
      <c r="H75" s="91"/>
      <c r="I75" s="96" t="s">
        <v>507</v>
      </c>
      <c r="J75" s="94">
        <v>15008</v>
      </c>
    </row>
    <row r="76" spans="1:10" ht="15" customHeight="1">
      <c r="A76" s="94">
        <v>26013.603999999999</v>
      </c>
      <c r="B76" s="95" t="s">
        <v>8</v>
      </c>
      <c r="C76" s="91" t="s">
        <v>508</v>
      </c>
      <c r="D76" s="91" t="s">
        <v>0</v>
      </c>
      <c r="E76" s="95" t="s">
        <v>5</v>
      </c>
      <c r="F76" s="91" t="s">
        <v>106</v>
      </c>
      <c r="G76" s="91"/>
      <c r="H76" s="91"/>
      <c r="I76" s="96" t="s">
        <v>273</v>
      </c>
      <c r="J76" s="94">
        <v>28215</v>
      </c>
    </row>
    <row r="77" spans="1:10" ht="15" customHeight="1">
      <c r="A77" s="94">
        <v>27500</v>
      </c>
      <c r="B77" s="95" t="s">
        <v>68</v>
      </c>
      <c r="C77" s="91" t="s">
        <v>509</v>
      </c>
      <c r="D77" s="91" t="s">
        <v>18</v>
      </c>
      <c r="E77" s="95" t="s">
        <v>211</v>
      </c>
      <c r="F77" s="91" t="s">
        <v>86</v>
      </c>
      <c r="G77" s="91" t="s">
        <v>120</v>
      </c>
      <c r="H77" s="91">
        <v>4</v>
      </c>
      <c r="I77" s="96" t="s">
        <v>510</v>
      </c>
      <c r="J77" s="94">
        <v>29952</v>
      </c>
    </row>
    <row r="78" spans="1:10" ht="15" customHeight="1">
      <c r="A78" s="43">
        <v>60450</v>
      </c>
      <c r="B78" s="42" t="s">
        <v>354</v>
      </c>
      <c r="C78" s="87" t="s">
        <v>521</v>
      </c>
      <c r="D78" s="42" t="s">
        <v>50</v>
      </c>
      <c r="E78" s="42" t="s">
        <v>51</v>
      </c>
      <c r="F78" s="42" t="s">
        <v>97</v>
      </c>
      <c r="G78" s="42" t="s">
        <v>206</v>
      </c>
      <c r="H78" s="42">
        <v>43</v>
      </c>
      <c r="I78" s="42" t="s">
        <v>522</v>
      </c>
      <c r="J78" s="43">
        <v>76585</v>
      </c>
    </row>
    <row r="79" spans="1:10" ht="15" customHeight="1">
      <c r="A79" s="43">
        <v>27499</v>
      </c>
      <c r="B79" s="42" t="s">
        <v>8</v>
      </c>
      <c r="C79" s="87" t="s">
        <v>523</v>
      </c>
      <c r="D79" s="42" t="s">
        <v>55</v>
      </c>
      <c r="E79" s="42" t="s">
        <v>524</v>
      </c>
      <c r="F79" s="42" t="s">
        <v>15</v>
      </c>
      <c r="G79" s="42"/>
      <c r="H79" s="42"/>
      <c r="I79" s="42" t="s">
        <v>525</v>
      </c>
      <c r="J79" s="43">
        <v>28467</v>
      </c>
    </row>
    <row r="80" spans="1:10" ht="15" customHeight="1">
      <c r="A80" s="43">
        <v>20200</v>
      </c>
      <c r="B80" s="42" t="s">
        <v>68</v>
      </c>
      <c r="C80" s="87" t="s">
        <v>526</v>
      </c>
      <c r="D80" s="42" t="s">
        <v>18</v>
      </c>
      <c r="E80" s="42" t="s">
        <v>211</v>
      </c>
      <c r="F80" s="42" t="s">
        <v>15</v>
      </c>
      <c r="G80" s="42" t="s">
        <v>125</v>
      </c>
      <c r="H80" s="42">
        <v>16</v>
      </c>
      <c r="I80" s="42" t="s">
        <v>153</v>
      </c>
      <c r="J80" s="43">
        <v>22020</v>
      </c>
    </row>
    <row r="81" spans="1:10" ht="15" customHeight="1">
      <c r="A81" s="43">
        <v>6600</v>
      </c>
      <c r="B81" s="42" t="s">
        <v>8</v>
      </c>
      <c r="C81" s="87" t="s">
        <v>527</v>
      </c>
      <c r="D81" s="42" t="s">
        <v>2</v>
      </c>
      <c r="E81" s="42" t="s">
        <v>563</v>
      </c>
      <c r="F81" s="42" t="s">
        <v>15</v>
      </c>
      <c r="G81" s="42" t="s">
        <v>110</v>
      </c>
      <c r="H81" s="42">
        <v>1</v>
      </c>
      <c r="I81" s="42" t="s">
        <v>432</v>
      </c>
      <c r="J81" s="43">
        <v>7400</v>
      </c>
    </row>
    <row r="82" spans="1:10" ht="15" customHeight="1">
      <c r="A82" s="94">
        <v>31500</v>
      </c>
      <c r="B82" s="95" t="s">
        <v>8</v>
      </c>
      <c r="C82" s="91" t="s">
        <v>530</v>
      </c>
      <c r="D82" s="91" t="s">
        <v>2</v>
      </c>
      <c r="E82" s="95" t="s">
        <v>121</v>
      </c>
      <c r="F82" s="91" t="s">
        <v>57</v>
      </c>
      <c r="G82" s="91" t="s">
        <v>138</v>
      </c>
      <c r="H82" s="91">
        <v>24</v>
      </c>
      <c r="I82" s="96" t="s">
        <v>531</v>
      </c>
      <c r="J82" s="94">
        <v>35217</v>
      </c>
    </row>
    <row r="83" spans="1:10" ht="15" customHeight="1">
      <c r="A83" s="94">
        <v>5000</v>
      </c>
      <c r="B83" s="95" t="s">
        <v>8</v>
      </c>
      <c r="C83" s="91" t="s">
        <v>532</v>
      </c>
      <c r="D83" s="91" t="s">
        <v>0</v>
      </c>
      <c r="E83" s="95"/>
      <c r="F83" s="91" t="s">
        <v>79</v>
      </c>
      <c r="G83" s="91" t="s">
        <v>181</v>
      </c>
      <c r="H83" s="91">
        <v>18</v>
      </c>
      <c r="I83" s="96" t="s">
        <v>251</v>
      </c>
      <c r="J83" s="94">
        <v>6088</v>
      </c>
    </row>
    <row r="84" spans="1:10">
      <c r="A84" s="94">
        <v>8009.2641999999996</v>
      </c>
      <c r="B84" s="95" t="s">
        <v>8</v>
      </c>
      <c r="C84" s="91" t="s">
        <v>533</v>
      </c>
      <c r="D84" s="91" t="s">
        <v>45</v>
      </c>
      <c r="E84" s="95"/>
      <c r="F84" s="91" t="s">
        <v>534</v>
      </c>
      <c r="G84" s="91"/>
      <c r="H84" s="91"/>
      <c r="I84" s="96" t="s">
        <v>535</v>
      </c>
      <c r="J84" s="94">
        <v>8003</v>
      </c>
    </row>
    <row r="85" spans="1:10" ht="15" customHeight="1">
      <c r="A85" s="43">
        <v>3000</v>
      </c>
      <c r="B85" s="42"/>
      <c r="C85" s="87" t="s">
        <v>539</v>
      </c>
      <c r="D85" s="42" t="s">
        <v>0</v>
      </c>
      <c r="E85" s="42" t="s">
        <v>22</v>
      </c>
      <c r="F85" s="42" t="s">
        <v>10</v>
      </c>
      <c r="G85" s="42" t="s">
        <v>101</v>
      </c>
      <c r="H85" s="42">
        <v>17</v>
      </c>
      <c r="I85" s="42" t="s">
        <v>540</v>
      </c>
      <c r="J85" s="43">
        <v>3262</v>
      </c>
    </row>
    <row r="86" spans="1:10" ht="15" customHeight="1">
      <c r="A86" s="43">
        <v>12000</v>
      </c>
      <c r="B86" s="42"/>
      <c r="C86" s="87" t="s">
        <v>541</v>
      </c>
      <c r="D86" s="42" t="s">
        <v>26</v>
      </c>
      <c r="E86" s="42" t="s">
        <v>27</v>
      </c>
      <c r="F86" s="42" t="s">
        <v>14</v>
      </c>
      <c r="G86" s="42" t="s">
        <v>117</v>
      </c>
      <c r="H86" s="42">
        <v>23</v>
      </c>
      <c r="I86" s="42" t="s">
        <v>542</v>
      </c>
      <c r="J86" s="43">
        <v>13347</v>
      </c>
    </row>
    <row r="87" spans="1:10">
      <c r="A87" s="94">
        <v>27000</v>
      </c>
      <c r="B87" s="95" t="s">
        <v>8</v>
      </c>
      <c r="C87" s="91" t="s">
        <v>543</v>
      </c>
      <c r="D87" s="91" t="s">
        <v>13</v>
      </c>
      <c r="E87" s="95" t="s">
        <v>544</v>
      </c>
      <c r="F87" s="91" t="s">
        <v>7</v>
      </c>
      <c r="G87" s="91" t="s">
        <v>123</v>
      </c>
      <c r="H87" s="91">
        <v>80</v>
      </c>
      <c r="I87" s="96" t="s">
        <v>545</v>
      </c>
      <c r="J87" s="94">
        <v>28374</v>
      </c>
    </row>
    <row r="88" spans="1:10" ht="15" customHeight="1">
      <c r="A88" s="94">
        <v>4500</v>
      </c>
      <c r="B88" s="95"/>
      <c r="C88" s="91" t="s">
        <v>548</v>
      </c>
      <c r="D88" s="91" t="s">
        <v>41</v>
      </c>
      <c r="E88" s="95" t="s">
        <v>28</v>
      </c>
      <c r="F88" s="91" t="s">
        <v>7</v>
      </c>
      <c r="G88" s="91"/>
      <c r="H88" s="91">
        <v>8</v>
      </c>
      <c r="I88" s="96" t="s">
        <v>549</v>
      </c>
      <c r="J88" s="94">
        <v>4706</v>
      </c>
    </row>
    <row r="89" spans="1:10" ht="15" customHeight="1">
      <c r="A89" s="94">
        <v>15200</v>
      </c>
      <c r="B89" s="95" t="s">
        <v>8</v>
      </c>
      <c r="C89" s="91" t="s">
        <v>550</v>
      </c>
      <c r="D89" s="91" t="s">
        <v>2</v>
      </c>
      <c r="E89" s="95" t="s">
        <v>337</v>
      </c>
      <c r="F89" s="91" t="s">
        <v>106</v>
      </c>
      <c r="G89" s="91"/>
      <c r="H89" s="91"/>
      <c r="I89" s="96" t="s">
        <v>551</v>
      </c>
      <c r="J89" s="94">
        <v>17064</v>
      </c>
    </row>
    <row r="90" spans="1:10" ht="15" customHeight="1">
      <c r="A90" s="94">
        <v>27500</v>
      </c>
      <c r="B90" s="95" t="s">
        <v>552</v>
      </c>
      <c r="C90" s="91" t="s">
        <v>553</v>
      </c>
      <c r="D90" s="91" t="s">
        <v>1</v>
      </c>
      <c r="E90" s="95" t="s">
        <v>9</v>
      </c>
      <c r="F90" s="91" t="s">
        <v>106</v>
      </c>
      <c r="G90" s="91"/>
      <c r="H90" s="91"/>
      <c r="I90" s="96" t="s">
        <v>400</v>
      </c>
      <c r="J90" s="94">
        <v>28404</v>
      </c>
    </row>
    <row r="91" spans="1:10" ht="15" customHeight="1">
      <c r="A91" s="94">
        <v>41270</v>
      </c>
      <c r="B91" s="95" t="s">
        <v>8</v>
      </c>
      <c r="C91" s="91" t="s">
        <v>554</v>
      </c>
      <c r="D91" s="91" t="s">
        <v>45</v>
      </c>
      <c r="E91" s="95" t="s">
        <v>48</v>
      </c>
      <c r="F91" s="91" t="s">
        <v>106</v>
      </c>
      <c r="G91" s="91"/>
      <c r="H91" s="91"/>
      <c r="I91" s="96" t="s">
        <v>555</v>
      </c>
      <c r="J91" s="94">
        <v>43683</v>
      </c>
    </row>
    <row r="92" spans="1:10" ht="15" customHeight="1">
      <c r="A92" s="94">
        <v>25503.673999999999</v>
      </c>
      <c r="B92" s="95" t="s">
        <v>8</v>
      </c>
      <c r="C92" s="91" t="s">
        <v>556</v>
      </c>
      <c r="D92" s="91" t="s">
        <v>41</v>
      </c>
      <c r="E92" s="95" t="s">
        <v>42</v>
      </c>
      <c r="F92" s="91" t="s">
        <v>106</v>
      </c>
      <c r="G92" s="91"/>
      <c r="H92" s="91"/>
      <c r="I92" s="96" t="s">
        <v>557</v>
      </c>
      <c r="J92" s="94">
        <v>29501</v>
      </c>
    </row>
    <row r="93" spans="1:10" ht="15" customHeight="1">
      <c r="A93" s="94">
        <v>21700</v>
      </c>
      <c r="B93" s="95" t="s">
        <v>8</v>
      </c>
      <c r="C93" s="91" t="s">
        <v>558</v>
      </c>
      <c r="D93" s="91" t="s">
        <v>91</v>
      </c>
      <c r="E93" s="95" t="s">
        <v>49</v>
      </c>
      <c r="F93" s="91" t="s">
        <v>86</v>
      </c>
      <c r="G93" s="91" t="s">
        <v>120</v>
      </c>
      <c r="H93" s="91">
        <v>4</v>
      </c>
      <c r="I93" s="96" t="s">
        <v>559</v>
      </c>
      <c r="J93" s="94">
        <v>42648</v>
      </c>
    </row>
    <row r="94" spans="1:10" ht="15" customHeight="1">
      <c r="A94" s="94">
        <v>3000</v>
      </c>
      <c r="B94" s="95" t="s">
        <v>8</v>
      </c>
      <c r="C94" s="91" t="s">
        <v>560</v>
      </c>
      <c r="D94" s="91" t="s">
        <v>41</v>
      </c>
      <c r="E94" s="95"/>
      <c r="F94" s="91" t="s">
        <v>80</v>
      </c>
      <c r="G94" s="91" t="s">
        <v>146</v>
      </c>
      <c r="H94" s="91">
        <v>11</v>
      </c>
      <c r="I94" s="96" t="s">
        <v>253</v>
      </c>
      <c r="J94" s="94">
        <v>3340</v>
      </c>
    </row>
    <row r="95" spans="1:10" ht="15" customHeight="1">
      <c r="A95" s="43">
        <v>6600</v>
      </c>
      <c r="B95" s="42" t="s">
        <v>353</v>
      </c>
      <c r="C95" s="87" t="s">
        <v>562</v>
      </c>
      <c r="D95" s="42" t="s">
        <v>2</v>
      </c>
      <c r="E95" s="42" t="s">
        <v>563</v>
      </c>
      <c r="F95" s="42" t="s">
        <v>10</v>
      </c>
      <c r="G95" s="42" t="s">
        <v>101</v>
      </c>
      <c r="H95" s="42">
        <v>17</v>
      </c>
      <c r="I95" s="42" t="s">
        <v>145</v>
      </c>
      <c r="J95" s="43">
        <v>7100</v>
      </c>
    </row>
    <row r="96" spans="1:10" ht="15" customHeight="1">
      <c r="A96" s="43">
        <v>6500</v>
      </c>
      <c r="B96" s="42"/>
      <c r="C96" s="87" t="s">
        <v>564</v>
      </c>
      <c r="D96" s="42" t="s">
        <v>17</v>
      </c>
      <c r="E96" s="42" t="s">
        <v>52</v>
      </c>
      <c r="F96" s="42" t="s">
        <v>97</v>
      </c>
      <c r="G96" s="42" t="s">
        <v>228</v>
      </c>
      <c r="H96" s="42">
        <v>10</v>
      </c>
      <c r="I96" s="42" t="s">
        <v>565</v>
      </c>
      <c r="J96" s="43">
        <v>6918</v>
      </c>
    </row>
    <row r="97" spans="1:10" ht="15" customHeight="1">
      <c r="A97" s="43">
        <v>2700</v>
      </c>
      <c r="B97" s="42" t="s">
        <v>570</v>
      </c>
      <c r="C97" s="87" t="s">
        <v>571</v>
      </c>
      <c r="D97" s="42" t="s">
        <v>25</v>
      </c>
      <c r="E97" s="42" t="s">
        <v>572</v>
      </c>
      <c r="F97" s="42" t="s">
        <v>15</v>
      </c>
      <c r="G97" s="42" t="s">
        <v>110</v>
      </c>
      <c r="H97" s="42">
        <v>2</v>
      </c>
      <c r="I97" s="42" t="s">
        <v>573</v>
      </c>
      <c r="J97" s="43">
        <v>3346</v>
      </c>
    </row>
    <row r="98" spans="1:10" ht="15" customHeight="1">
      <c r="A98" s="43">
        <v>64500</v>
      </c>
      <c r="B98" s="42" t="s">
        <v>67</v>
      </c>
      <c r="C98" s="87" t="s">
        <v>574</v>
      </c>
      <c r="D98" s="42" t="s">
        <v>50</v>
      </c>
      <c r="E98" s="42" t="s">
        <v>51</v>
      </c>
      <c r="F98" s="42" t="s">
        <v>14</v>
      </c>
      <c r="G98" s="42" t="s">
        <v>119</v>
      </c>
      <c r="H98" s="42">
        <v>14</v>
      </c>
      <c r="I98" s="42" t="s">
        <v>575</v>
      </c>
      <c r="J98" s="43">
        <v>75121</v>
      </c>
    </row>
    <row r="99" spans="1:10" ht="15" customHeight="1">
      <c r="A99" s="43">
        <v>22000</v>
      </c>
      <c r="B99" s="42" t="s">
        <v>8</v>
      </c>
      <c r="C99" s="87" t="s">
        <v>244</v>
      </c>
      <c r="D99" s="42" t="s">
        <v>17</v>
      </c>
      <c r="E99" s="42" t="s">
        <v>52</v>
      </c>
      <c r="F99" s="42" t="s">
        <v>14</v>
      </c>
      <c r="G99" s="42" t="s">
        <v>119</v>
      </c>
      <c r="H99" s="42">
        <v>17</v>
      </c>
      <c r="I99" s="42" t="s">
        <v>245</v>
      </c>
      <c r="J99" s="43">
        <v>24341</v>
      </c>
    </row>
    <row r="100" spans="1:10" ht="15" customHeight="1">
      <c r="A100" s="43">
        <v>6400</v>
      </c>
      <c r="B100" s="42" t="s">
        <v>8</v>
      </c>
      <c r="C100" s="87" t="s">
        <v>576</v>
      </c>
      <c r="D100" s="42" t="s">
        <v>0</v>
      </c>
      <c r="E100" s="42" t="s">
        <v>5</v>
      </c>
      <c r="F100" s="42" t="s">
        <v>10</v>
      </c>
      <c r="G100" s="42" t="s">
        <v>101</v>
      </c>
      <c r="H100" s="42">
        <v>19</v>
      </c>
      <c r="I100" s="42" t="s">
        <v>577</v>
      </c>
      <c r="J100" s="43">
        <v>6500</v>
      </c>
    </row>
    <row r="101" spans="1:10" ht="15" customHeight="1">
      <c r="A101" s="43">
        <v>27500</v>
      </c>
      <c r="B101" s="42" t="s">
        <v>8</v>
      </c>
      <c r="C101" s="87" t="s">
        <v>578</v>
      </c>
      <c r="D101" s="42" t="s">
        <v>1</v>
      </c>
      <c r="E101" s="42" t="s">
        <v>9</v>
      </c>
      <c r="F101" s="42" t="s">
        <v>14</v>
      </c>
      <c r="G101" s="42" t="s">
        <v>151</v>
      </c>
      <c r="H101" s="42" t="s">
        <v>58</v>
      </c>
      <c r="I101" s="42" t="s">
        <v>280</v>
      </c>
      <c r="J101" s="43">
        <v>28368</v>
      </c>
    </row>
    <row r="102" spans="1:10" ht="15" customHeight="1">
      <c r="A102" s="43">
        <v>4400</v>
      </c>
      <c r="B102" s="42" t="s">
        <v>8</v>
      </c>
      <c r="C102" s="87" t="s">
        <v>579</v>
      </c>
      <c r="D102" s="42" t="s">
        <v>18</v>
      </c>
      <c r="E102" s="42" t="s">
        <v>156</v>
      </c>
      <c r="F102" s="42" t="s">
        <v>6</v>
      </c>
      <c r="G102" s="42"/>
      <c r="H102" s="42"/>
      <c r="I102" s="42" t="s">
        <v>161</v>
      </c>
      <c r="J102" s="43">
        <v>4395</v>
      </c>
    </row>
    <row r="103" spans="1:10" ht="15" customHeight="1">
      <c r="A103" s="43">
        <v>27500</v>
      </c>
      <c r="B103" s="42" t="s">
        <v>8</v>
      </c>
      <c r="C103" s="87" t="s">
        <v>580</v>
      </c>
      <c r="D103" s="42" t="s">
        <v>13</v>
      </c>
      <c r="E103" s="42" t="s">
        <v>46</v>
      </c>
      <c r="F103" s="42" t="s">
        <v>14</v>
      </c>
      <c r="G103" s="42" t="s">
        <v>117</v>
      </c>
      <c r="H103" s="42"/>
      <c r="I103" s="42" t="s">
        <v>581</v>
      </c>
      <c r="J103" s="43">
        <v>29037</v>
      </c>
    </row>
    <row r="104" spans="1:10" ht="15" customHeight="1">
      <c r="A104" s="94">
        <v>30650</v>
      </c>
      <c r="B104" s="95" t="s">
        <v>8</v>
      </c>
      <c r="C104" s="91" t="s">
        <v>582</v>
      </c>
      <c r="D104" s="91" t="s">
        <v>2</v>
      </c>
      <c r="E104" s="95" t="s">
        <v>20</v>
      </c>
      <c r="F104" s="91" t="s">
        <v>7</v>
      </c>
      <c r="G104" s="91" t="s">
        <v>114</v>
      </c>
      <c r="H104" s="91">
        <v>31</v>
      </c>
      <c r="I104" s="96" t="s">
        <v>583</v>
      </c>
      <c r="J104" s="94">
        <v>33343</v>
      </c>
    </row>
    <row r="105" spans="1:10" ht="15" customHeight="1">
      <c r="A105" s="94">
        <v>6200</v>
      </c>
      <c r="B105" s="95"/>
      <c r="C105" s="91" t="s">
        <v>584</v>
      </c>
      <c r="D105" s="91" t="s">
        <v>16</v>
      </c>
      <c r="E105" s="95" t="s">
        <v>585</v>
      </c>
      <c r="F105" s="91" t="s">
        <v>57</v>
      </c>
      <c r="G105" s="91" t="s">
        <v>140</v>
      </c>
      <c r="H105" s="91">
        <v>9</v>
      </c>
      <c r="I105" s="96" t="s">
        <v>586</v>
      </c>
      <c r="J105" s="94">
        <v>6559</v>
      </c>
    </row>
    <row r="106" spans="1:10" ht="15" customHeight="1">
      <c r="A106" s="94">
        <v>27500</v>
      </c>
      <c r="B106" s="95" t="s">
        <v>458</v>
      </c>
      <c r="C106" s="91" t="s">
        <v>587</v>
      </c>
      <c r="D106" s="91" t="s">
        <v>13</v>
      </c>
      <c r="E106" s="95" t="s">
        <v>46</v>
      </c>
      <c r="F106" s="91" t="s">
        <v>12</v>
      </c>
      <c r="G106" s="91"/>
      <c r="H106" s="91"/>
      <c r="I106" s="96" t="s">
        <v>588</v>
      </c>
      <c r="J106" s="94">
        <v>28556</v>
      </c>
    </row>
    <row r="107" spans="1:10">
      <c r="A107" s="94">
        <v>22600</v>
      </c>
      <c r="B107" s="95" t="s">
        <v>8</v>
      </c>
      <c r="C107" s="91" t="s">
        <v>589</v>
      </c>
      <c r="D107" s="91" t="s">
        <v>0</v>
      </c>
      <c r="E107" s="95" t="s">
        <v>29</v>
      </c>
      <c r="F107" s="91" t="s">
        <v>106</v>
      </c>
      <c r="G107" s="91"/>
      <c r="H107" s="91"/>
      <c r="I107" s="96" t="s">
        <v>153</v>
      </c>
      <c r="J107" s="94">
        <v>23581</v>
      </c>
    </row>
    <row r="108" spans="1:10" ht="15" customHeight="1">
      <c r="A108" s="94">
        <v>50100</v>
      </c>
      <c r="B108" s="95" t="s">
        <v>8</v>
      </c>
      <c r="C108" s="91" t="s">
        <v>591</v>
      </c>
      <c r="D108" s="91" t="s">
        <v>13</v>
      </c>
      <c r="E108" s="95" t="s">
        <v>185</v>
      </c>
      <c r="F108" s="91" t="s">
        <v>87</v>
      </c>
      <c r="G108" s="91" t="s">
        <v>141</v>
      </c>
      <c r="H108" s="91" t="s">
        <v>142</v>
      </c>
      <c r="I108" s="96" t="s">
        <v>592</v>
      </c>
      <c r="J108" s="94">
        <v>55526</v>
      </c>
    </row>
    <row r="109" spans="1:10" ht="15" customHeight="1">
      <c r="A109" s="43">
        <v>5500</v>
      </c>
      <c r="B109" s="42" t="s">
        <v>67</v>
      </c>
      <c r="C109" s="87" t="s">
        <v>598</v>
      </c>
      <c r="D109" s="42" t="s">
        <v>25</v>
      </c>
      <c r="E109" s="42" t="s">
        <v>47</v>
      </c>
      <c r="F109" s="42" t="s">
        <v>15</v>
      </c>
      <c r="G109" s="42" t="s">
        <v>98</v>
      </c>
      <c r="H109" s="42">
        <v>9</v>
      </c>
      <c r="I109" s="42" t="s">
        <v>599</v>
      </c>
      <c r="J109" s="43">
        <v>6336</v>
      </c>
    </row>
    <row r="110" spans="1:10" ht="15" customHeight="1">
      <c r="A110" s="43">
        <v>6500</v>
      </c>
      <c r="B110" s="42" t="s">
        <v>67</v>
      </c>
      <c r="C110" s="87" t="s">
        <v>212</v>
      </c>
      <c r="D110" s="42" t="s">
        <v>41</v>
      </c>
      <c r="E110" s="42" t="s">
        <v>42</v>
      </c>
      <c r="F110" s="42" t="s">
        <v>10</v>
      </c>
      <c r="G110" s="42" t="s">
        <v>101</v>
      </c>
      <c r="H110" s="42">
        <v>19</v>
      </c>
      <c r="I110" s="42" t="s">
        <v>213</v>
      </c>
      <c r="J110" s="43">
        <v>6607</v>
      </c>
    </row>
    <row r="111" spans="1:10" ht="15" customHeight="1">
      <c r="A111" s="43">
        <v>13000</v>
      </c>
      <c r="B111" s="42" t="s">
        <v>8</v>
      </c>
      <c r="C111" s="87" t="s">
        <v>600</v>
      </c>
      <c r="D111" s="42" t="s">
        <v>0</v>
      </c>
      <c r="E111" s="42" t="s">
        <v>30</v>
      </c>
      <c r="F111" s="42" t="s">
        <v>15</v>
      </c>
      <c r="G111" s="42" t="s">
        <v>110</v>
      </c>
      <c r="H111" s="42">
        <v>1</v>
      </c>
      <c r="I111" s="42" t="s">
        <v>601</v>
      </c>
      <c r="J111" s="43">
        <v>14181</v>
      </c>
    </row>
    <row r="112" spans="1:10" ht="15" customHeight="1">
      <c r="A112" s="43">
        <v>5200</v>
      </c>
      <c r="B112" s="42" t="s">
        <v>190</v>
      </c>
      <c r="C112" s="87" t="s">
        <v>602</v>
      </c>
      <c r="D112" s="42" t="s">
        <v>17</v>
      </c>
      <c r="E112" s="42" t="s">
        <v>52</v>
      </c>
      <c r="F112" s="42" t="s">
        <v>14</v>
      </c>
      <c r="G112" s="42"/>
      <c r="H112" s="42">
        <v>4</v>
      </c>
      <c r="I112" s="42" t="s">
        <v>603</v>
      </c>
      <c r="J112" s="43">
        <v>5199</v>
      </c>
    </row>
    <row r="113" spans="1:10" ht="15" customHeight="1">
      <c r="A113" s="43">
        <v>6600</v>
      </c>
      <c r="B113" s="42" t="s">
        <v>350</v>
      </c>
      <c r="C113" s="87" t="s">
        <v>604</v>
      </c>
      <c r="D113" s="42" t="s">
        <v>91</v>
      </c>
      <c r="E113" s="42" t="s">
        <v>684</v>
      </c>
      <c r="F113" s="42" t="s">
        <v>14</v>
      </c>
      <c r="G113" s="42"/>
      <c r="H113" s="42">
        <v>3</v>
      </c>
      <c r="I113" s="42" t="s">
        <v>158</v>
      </c>
      <c r="J113" s="43">
        <v>7310</v>
      </c>
    </row>
    <row r="114" spans="1:10" ht="15" customHeight="1">
      <c r="A114" s="43">
        <v>5300</v>
      </c>
      <c r="B114" s="42" t="s">
        <v>68</v>
      </c>
      <c r="C114" s="87" t="s">
        <v>605</v>
      </c>
      <c r="D114" s="42" t="s">
        <v>18</v>
      </c>
      <c r="E114" s="42" t="s">
        <v>156</v>
      </c>
      <c r="F114" s="42" t="s">
        <v>6</v>
      </c>
      <c r="G114" s="42"/>
      <c r="H114" s="42"/>
      <c r="I114" s="42" t="s">
        <v>606</v>
      </c>
      <c r="J114" s="43">
        <v>6830</v>
      </c>
    </row>
    <row r="115" spans="1:10" ht="15" customHeight="1">
      <c r="A115" s="43">
        <v>6800</v>
      </c>
      <c r="B115" s="42" t="s">
        <v>67</v>
      </c>
      <c r="C115" s="87" t="s">
        <v>607</v>
      </c>
      <c r="D115" s="42" t="s">
        <v>41</v>
      </c>
      <c r="E115" s="42" t="s">
        <v>28</v>
      </c>
      <c r="F115" s="42" t="s">
        <v>10</v>
      </c>
      <c r="G115" s="42"/>
      <c r="H115" s="42"/>
      <c r="I115" s="42" t="s">
        <v>608</v>
      </c>
      <c r="J115" s="43">
        <v>7165</v>
      </c>
    </row>
    <row r="116" spans="1:10" ht="15" customHeight="1">
      <c r="A116" s="94">
        <v>63000</v>
      </c>
      <c r="B116" s="95" t="s">
        <v>8</v>
      </c>
      <c r="C116" s="91" t="s">
        <v>613</v>
      </c>
      <c r="D116" s="91" t="s">
        <v>0</v>
      </c>
      <c r="E116" s="95" t="s">
        <v>22</v>
      </c>
      <c r="F116" s="91" t="s">
        <v>7</v>
      </c>
      <c r="G116" s="91" t="s">
        <v>122</v>
      </c>
      <c r="H116" s="91">
        <v>115</v>
      </c>
      <c r="I116" s="96" t="s">
        <v>157</v>
      </c>
      <c r="J116" s="94">
        <v>82318</v>
      </c>
    </row>
    <row r="117" spans="1:10" ht="15" customHeight="1">
      <c r="A117" s="94">
        <v>3800</v>
      </c>
      <c r="B117" s="95"/>
      <c r="C117" s="91" t="s">
        <v>614</v>
      </c>
      <c r="D117" s="91" t="s">
        <v>2</v>
      </c>
      <c r="E117" s="95" t="s">
        <v>108</v>
      </c>
      <c r="F117" s="91" t="s">
        <v>12</v>
      </c>
      <c r="G117" s="91" t="s">
        <v>107</v>
      </c>
      <c r="H117" s="91">
        <v>10</v>
      </c>
      <c r="I117" s="96" t="s">
        <v>615</v>
      </c>
      <c r="J117" s="94">
        <v>4195</v>
      </c>
    </row>
    <row r="118" spans="1:10" ht="15" customHeight="1">
      <c r="A118" s="43">
        <v>5509</v>
      </c>
      <c r="B118" s="42" t="s">
        <v>8</v>
      </c>
      <c r="C118" s="87" t="s">
        <v>616</v>
      </c>
      <c r="D118" s="42" t="s">
        <v>0</v>
      </c>
      <c r="E118" s="42" t="s">
        <v>5</v>
      </c>
      <c r="F118" s="42" t="s">
        <v>15</v>
      </c>
      <c r="G118" s="42" t="s">
        <v>110</v>
      </c>
      <c r="H118" s="42">
        <v>1</v>
      </c>
      <c r="I118" s="42" t="s">
        <v>617</v>
      </c>
      <c r="J118" s="43">
        <v>5610</v>
      </c>
    </row>
    <row r="119" spans="1:10" ht="15" customHeight="1">
      <c r="A119" s="43">
        <v>5000</v>
      </c>
      <c r="B119" s="42" t="s">
        <v>8</v>
      </c>
      <c r="C119" s="87" t="s">
        <v>618</v>
      </c>
      <c r="D119" s="42" t="s">
        <v>2</v>
      </c>
      <c r="E119" s="42" t="s">
        <v>563</v>
      </c>
      <c r="F119" s="42" t="s">
        <v>97</v>
      </c>
      <c r="G119" s="42" t="s">
        <v>175</v>
      </c>
      <c r="H119" s="42">
        <v>45</v>
      </c>
      <c r="I119" s="42" t="s">
        <v>619</v>
      </c>
      <c r="J119" s="43">
        <v>5604</v>
      </c>
    </row>
    <row r="120" spans="1:10" ht="15" customHeight="1">
      <c r="A120" s="94">
        <v>3800</v>
      </c>
      <c r="B120" s="95"/>
      <c r="C120" s="91" t="s">
        <v>620</v>
      </c>
      <c r="D120" s="91" t="s">
        <v>41</v>
      </c>
      <c r="E120" s="95" t="s">
        <v>28</v>
      </c>
      <c r="F120" s="91" t="s">
        <v>7</v>
      </c>
      <c r="G120" s="91"/>
      <c r="H120" s="91">
        <v>8</v>
      </c>
      <c r="I120" s="96" t="s">
        <v>621</v>
      </c>
      <c r="J120" s="94">
        <v>4161</v>
      </c>
    </row>
    <row r="121" spans="1:10" ht="15" customHeight="1">
      <c r="A121" s="94">
        <v>9500</v>
      </c>
      <c r="B121" s="95"/>
      <c r="C121" s="91" t="s">
        <v>622</v>
      </c>
      <c r="D121" s="91" t="s">
        <v>26</v>
      </c>
      <c r="E121" s="95" t="s">
        <v>162</v>
      </c>
      <c r="F121" s="91" t="s">
        <v>7</v>
      </c>
      <c r="G121" s="91" t="s">
        <v>412</v>
      </c>
      <c r="H121" s="91">
        <v>50</v>
      </c>
      <c r="I121" s="96" t="s">
        <v>623</v>
      </c>
      <c r="J121" s="94">
        <v>10131</v>
      </c>
    </row>
    <row r="122" spans="1:10" ht="15" customHeight="1">
      <c r="A122" s="94">
        <v>50000</v>
      </c>
      <c r="B122" s="95" t="s">
        <v>8</v>
      </c>
      <c r="C122" s="91" t="s">
        <v>626</v>
      </c>
      <c r="D122" s="91" t="s">
        <v>0</v>
      </c>
      <c r="E122" s="95" t="s">
        <v>22</v>
      </c>
      <c r="F122" s="91" t="s">
        <v>12</v>
      </c>
      <c r="G122" s="91" t="s">
        <v>111</v>
      </c>
      <c r="H122" s="91"/>
      <c r="I122" s="96" t="s">
        <v>627</v>
      </c>
      <c r="J122" s="94">
        <v>58078</v>
      </c>
    </row>
    <row r="123" spans="1:10" ht="15" customHeight="1">
      <c r="A123" s="94">
        <v>55000</v>
      </c>
      <c r="B123" s="95" t="s">
        <v>8</v>
      </c>
      <c r="C123" s="91" t="s">
        <v>346</v>
      </c>
      <c r="D123" s="91" t="s">
        <v>0</v>
      </c>
      <c r="E123" s="95" t="s">
        <v>22</v>
      </c>
      <c r="F123" s="91" t="s">
        <v>12</v>
      </c>
      <c r="G123" s="91" t="s">
        <v>132</v>
      </c>
      <c r="H123" s="91">
        <v>7</v>
      </c>
      <c r="I123" s="96" t="s">
        <v>157</v>
      </c>
      <c r="J123" s="94">
        <v>64214</v>
      </c>
    </row>
    <row r="124" spans="1:10" ht="15" customHeight="1">
      <c r="A124" s="43">
        <v>64650</v>
      </c>
      <c r="B124" s="42" t="s">
        <v>354</v>
      </c>
      <c r="C124" s="87" t="s">
        <v>628</v>
      </c>
      <c r="D124" s="42" t="s">
        <v>179</v>
      </c>
      <c r="E124" s="42" t="s">
        <v>233</v>
      </c>
      <c r="F124" s="42" t="s">
        <v>97</v>
      </c>
      <c r="G124" s="42" t="s">
        <v>206</v>
      </c>
      <c r="H124" s="42">
        <v>43</v>
      </c>
      <c r="I124" s="42" t="s">
        <v>629</v>
      </c>
      <c r="J124" s="43">
        <v>81546</v>
      </c>
    </row>
    <row r="125" spans="1:10" ht="15" customHeight="1">
      <c r="A125" s="43">
        <v>2390</v>
      </c>
      <c r="B125" s="42" t="s">
        <v>685</v>
      </c>
      <c r="C125" s="87" t="s">
        <v>630</v>
      </c>
      <c r="D125" s="42" t="s">
        <v>91</v>
      </c>
      <c r="E125" s="42" t="s">
        <v>154</v>
      </c>
      <c r="F125" s="42" t="s">
        <v>14</v>
      </c>
      <c r="G125" s="42" t="s">
        <v>117</v>
      </c>
      <c r="H125" s="42" t="s">
        <v>631</v>
      </c>
      <c r="I125" s="42" t="s">
        <v>573</v>
      </c>
      <c r="J125" s="43">
        <v>3432</v>
      </c>
    </row>
    <row r="126" spans="1:10" ht="15" customHeight="1">
      <c r="A126" s="43">
        <v>3800</v>
      </c>
      <c r="B126" s="42"/>
      <c r="C126" s="87" t="s">
        <v>632</v>
      </c>
      <c r="D126" s="42" t="s">
        <v>91</v>
      </c>
      <c r="E126" s="42" t="s">
        <v>633</v>
      </c>
      <c r="F126" s="42" t="s">
        <v>6</v>
      </c>
      <c r="G126" s="42"/>
      <c r="H126" s="42"/>
      <c r="I126" s="42" t="s">
        <v>634</v>
      </c>
      <c r="J126" s="43">
        <v>3700</v>
      </c>
    </row>
    <row r="127" spans="1:10" ht="15" customHeight="1">
      <c r="A127" s="43">
        <v>2300</v>
      </c>
      <c r="B127" s="42" t="s">
        <v>67</v>
      </c>
      <c r="C127" s="87" t="s">
        <v>635</v>
      </c>
      <c r="D127" s="42" t="s">
        <v>160</v>
      </c>
      <c r="E127" s="42" t="s">
        <v>568</v>
      </c>
      <c r="F127" s="42" t="s">
        <v>10</v>
      </c>
      <c r="G127" s="42" t="s">
        <v>101</v>
      </c>
      <c r="H127" s="42">
        <v>5</v>
      </c>
      <c r="I127" s="42" t="s">
        <v>636</v>
      </c>
      <c r="J127" s="43">
        <v>2381</v>
      </c>
    </row>
    <row r="128" spans="1:10" ht="15" customHeight="1">
      <c r="A128" s="94">
        <v>35000</v>
      </c>
      <c r="B128" s="95" t="s">
        <v>8</v>
      </c>
      <c r="C128" s="91" t="s">
        <v>637</v>
      </c>
      <c r="D128" s="91" t="s">
        <v>55</v>
      </c>
      <c r="E128" s="95" t="s">
        <v>524</v>
      </c>
      <c r="F128" s="91" t="s">
        <v>12</v>
      </c>
      <c r="G128" s="91" t="s">
        <v>132</v>
      </c>
      <c r="H128" s="91" t="s">
        <v>638</v>
      </c>
      <c r="I128" s="96" t="s">
        <v>639</v>
      </c>
      <c r="J128" s="94">
        <v>37200</v>
      </c>
    </row>
    <row r="129" spans="1:10" ht="15" customHeight="1">
      <c r="A129" s="94">
        <v>3694</v>
      </c>
      <c r="B129" s="95" t="s">
        <v>460</v>
      </c>
      <c r="C129" s="91" t="s">
        <v>686</v>
      </c>
      <c r="D129" s="91" t="s">
        <v>50</v>
      </c>
      <c r="E129" s="95" t="s">
        <v>51</v>
      </c>
      <c r="F129" s="91" t="s">
        <v>12</v>
      </c>
      <c r="G129" s="91" t="s">
        <v>111</v>
      </c>
      <c r="H129" s="91"/>
      <c r="I129" s="96" t="s">
        <v>687</v>
      </c>
      <c r="J129" s="94">
        <v>4618</v>
      </c>
    </row>
    <row r="130" spans="1:10" ht="15" customHeight="1">
      <c r="A130" s="43">
        <v>6500</v>
      </c>
      <c r="B130" s="42"/>
      <c r="C130" s="87" t="s">
        <v>688</v>
      </c>
      <c r="D130" s="42" t="s">
        <v>91</v>
      </c>
      <c r="E130" s="42"/>
      <c r="F130" s="42" t="s">
        <v>10</v>
      </c>
      <c r="G130" s="42"/>
      <c r="H130" s="42"/>
      <c r="I130" s="42" t="s">
        <v>689</v>
      </c>
      <c r="J130" s="43">
        <v>7488</v>
      </c>
    </row>
    <row r="131" spans="1:10" ht="15" customHeight="1">
      <c r="A131" s="43">
        <v>5000</v>
      </c>
      <c r="B131" s="42" t="s">
        <v>353</v>
      </c>
      <c r="C131" s="87" t="s">
        <v>690</v>
      </c>
      <c r="D131" s="42" t="s">
        <v>16</v>
      </c>
      <c r="E131" s="42" t="s">
        <v>585</v>
      </c>
      <c r="F131" s="42" t="s">
        <v>10</v>
      </c>
      <c r="G131" s="42" t="s">
        <v>101</v>
      </c>
      <c r="H131" s="42">
        <v>19</v>
      </c>
      <c r="I131" s="42" t="s">
        <v>691</v>
      </c>
      <c r="J131" s="43">
        <v>5827</v>
      </c>
    </row>
    <row r="132" spans="1:10" ht="15" customHeight="1">
      <c r="A132" s="43">
        <v>3000</v>
      </c>
      <c r="B132" s="42"/>
      <c r="C132" s="87" t="s">
        <v>692</v>
      </c>
      <c r="D132" s="42" t="s">
        <v>41</v>
      </c>
      <c r="E132" s="42" t="s">
        <v>28</v>
      </c>
      <c r="F132" s="42" t="s">
        <v>10</v>
      </c>
      <c r="G132" s="42"/>
      <c r="H132" s="42"/>
      <c r="I132" s="42" t="s">
        <v>693</v>
      </c>
      <c r="J132" s="43">
        <v>3346</v>
      </c>
    </row>
    <row r="133" spans="1:10" ht="15" customHeight="1">
      <c r="A133" s="43">
        <v>28264</v>
      </c>
      <c r="B133" s="42" t="s">
        <v>694</v>
      </c>
      <c r="C133" s="87" t="s">
        <v>695</v>
      </c>
      <c r="D133" s="42" t="s">
        <v>208</v>
      </c>
      <c r="E133" s="42" t="s">
        <v>219</v>
      </c>
      <c r="F133" s="42" t="s">
        <v>15</v>
      </c>
      <c r="G133" s="42" t="s">
        <v>118</v>
      </c>
      <c r="H133" s="42">
        <v>17</v>
      </c>
      <c r="I133" s="42" t="s">
        <v>173</v>
      </c>
      <c r="J133" s="43">
        <v>37899</v>
      </c>
    </row>
    <row r="134" spans="1:10" ht="15" customHeight="1">
      <c r="A134" s="43">
        <v>65500</v>
      </c>
      <c r="B134" s="42" t="s">
        <v>694</v>
      </c>
      <c r="C134" s="87" t="s">
        <v>696</v>
      </c>
      <c r="D134" s="42" t="s">
        <v>208</v>
      </c>
      <c r="E134" s="42" t="s">
        <v>219</v>
      </c>
      <c r="F134" s="42" t="s">
        <v>14</v>
      </c>
      <c r="G134" s="42" t="s">
        <v>151</v>
      </c>
      <c r="H134" s="42" t="s">
        <v>58</v>
      </c>
      <c r="I134" s="42" t="s">
        <v>697</v>
      </c>
      <c r="J134" s="43">
        <v>70050</v>
      </c>
    </row>
    <row r="135" spans="1:10" ht="15" customHeight="1">
      <c r="A135" s="94">
        <v>12100</v>
      </c>
      <c r="B135" s="95" t="s">
        <v>353</v>
      </c>
      <c r="C135" s="91" t="s">
        <v>698</v>
      </c>
      <c r="D135" s="91" t="s">
        <v>26</v>
      </c>
      <c r="E135" s="95" t="s">
        <v>27</v>
      </c>
      <c r="F135" s="91" t="s">
        <v>7</v>
      </c>
      <c r="G135" s="91" t="s">
        <v>115</v>
      </c>
      <c r="H135" s="91">
        <v>62</v>
      </c>
      <c r="I135" s="96" t="s">
        <v>699</v>
      </c>
      <c r="J135" s="94">
        <v>18901</v>
      </c>
    </row>
    <row r="136" spans="1:10" ht="15" customHeight="1">
      <c r="A136" s="94">
        <v>6300</v>
      </c>
      <c r="B136" s="95" t="s">
        <v>445</v>
      </c>
      <c r="C136" s="91" t="s">
        <v>640</v>
      </c>
      <c r="D136" s="91" t="s">
        <v>45</v>
      </c>
      <c r="E136" s="95" t="s">
        <v>48</v>
      </c>
      <c r="F136" s="91" t="s">
        <v>7</v>
      </c>
      <c r="G136" s="91" t="s">
        <v>135</v>
      </c>
      <c r="H136" s="91" t="s">
        <v>191</v>
      </c>
      <c r="I136" s="96" t="s">
        <v>174</v>
      </c>
      <c r="J136" s="94">
        <v>7632</v>
      </c>
    </row>
    <row r="137" spans="1:10" ht="15" customHeight="1">
      <c r="A137" s="94">
        <v>30500</v>
      </c>
      <c r="B137" s="95" t="s">
        <v>8</v>
      </c>
      <c r="C137" s="91" t="s">
        <v>700</v>
      </c>
      <c r="D137" s="91" t="s">
        <v>26</v>
      </c>
      <c r="E137" s="95"/>
      <c r="F137" s="91" t="s">
        <v>106</v>
      </c>
      <c r="G137" s="91"/>
      <c r="H137" s="91"/>
      <c r="I137" s="96" t="s">
        <v>701</v>
      </c>
      <c r="J137" s="94">
        <v>32092</v>
      </c>
    </row>
    <row r="138" spans="1:10" ht="15" customHeight="1">
      <c r="A138" s="94">
        <v>39248</v>
      </c>
      <c r="B138" s="95" t="s">
        <v>8</v>
      </c>
      <c r="C138" s="91" t="s">
        <v>702</v>
      </c>
      <c r="D138" s="91" t="s">
        <v>45</v>
      </c>
      <c r="E138" s="95" t="s">
        <v>48</v>
      </c>
      <c r="F138" s="91" t="s">
        <v>106</v>
      </c>
      <c r="G138" s="91"/>
      <c r="H138" s="91"/>
      <c r="I138" s="96" t="s">
        <v>555</v>
      </c>
      <c r="J138" s="94">
        <v>42263</v>
      </c>
    </row>
    <row r="139" spans="1:10" ht="15" customHeight="1">
      <c r="A139" s="94">
        <v>31100</v>
      </c>
      <c r="B139" s="95" t="s">
        <v>8</v>
      </c>
      <c r="C139" s="91" t="s">
        <v>703</v>
      </c>
      <c r="D139" s="91" t="s">
        <v>2</v>
      </c>
      <c r="E139" s="95" t="s">
        <v>121</v>
      </c>
      <c r="F139" s="91" t="s">
        <v>78</v>
      </c>
      <c r="G139" s="91" t="s">
        <v>129</v>
      </c>
      <c r="H139" s="91">
        <v>40</v>
      </c>
      <c r="I139" s="96" t="s">
        <v>88</v>
      </c>
      <c r="J139" s="94">
        <v>33383</v>
      </c>
    </row>
    <row r="140" spans="1:10" ht="15" customHeight="1">
      <c r="A140" s="94">
        <v>30900</v>
      </c>
      <c r="B140" s="95" t="s">
        <v>8</v>
      </c>
      <c r="C140" s="91" t="s">
        <v>704</v>
      </c>
      <c r="D140" s="91" t="s">
        <v>0</v>
      </c>
      <c r="E140" s="95" t="s">
        <v>22</v>
      </c>
      <c r="F140" s="91" t="s">
        <v>87</v>
      </c>
      <c r="G140" s="91" t="s">
        <v>141</v>
      </c>
      <c r="H140" s="91" t="s">
        <v>142</v>
      </c>
      <c r="I140" s="96" t="s">
        <v>149</v>
      </c>
      <c r="J140" s="94">
        <v>31828</v>
      </c>
    </row>
    <row r="141" spans="1:10" ht="15" customHeight="1">
      <c r="A141" s="94">
        <v>5000</v>
      </c>
      <c r="B141" s="95" t="s">
        <v>8</v>
      </c>
      <c r="C141" s="91" t="s">
        <v>705</v>
      </c>
      <c r="D141" s="91"/>
      <c r="E141" s="95"/>
      <c r="F141" s="91" t="s">
        <v>79</v>
      </c>
      <c r="G141" s="91" t="s">
        <v>181</v>
      </c>
      <c r="H141" s="91">
        <v>19</v>
      </c>
      <c r="I141" s="96" t="s">
        <v>706</v>
      </c>
      <c r="J141" s="94">
        <v>5180</v>
      </c>
    </row>
    <row r="142" spans="1:10" ht="15" customHeight="1">
      <c r="A142" s="94">
        <v>5500</v>
      </c>
      <c r="B142" s="95" t="s">
        <v>511</v>
      </c>
      <c r="C142" s="91" t="s">
        <v>707</v>
      </c>
      <c r="D142" s="91" t="s">
        <v>91</v>
      </c>
      <c r="E142" s="95"/>
      <c r="F142" s="91" t="s">
        <v>80</v>
      </c>
      <c r="G142" s="91" t="s">
        <v>402</v>
      </c>
      <c r="H142" s="91">
        <v>22</v>
      </c>
      <c r="I142" s="96" t="s">
        <v>708</v>
      </c>
      <c r="J142" s="94">
        <v>6304</v>
      </c>
    </row>
    <row r="143" spans="1:10">
      <c r="A143" s="43">
        <v>6800</v>
      </c>
      <c r="B143" s="42"/>
      <c r="C143" s="87" t="s">
        <v>709</v>
      </c>
      <c r="D143" s="42" t="s">
        <v>45</v>
      </c>
      <c r="E143" s="42" t="s">
        <v>48</v>
      </c>
      <c r="F143" s="42" t="s">
        <v>97</v>
      </c>
      <c r="G143" s="42" t="s">
        <v>150</v>
      </c>
      <c r="H143" s="42">
        <v>2</v>
      </c>
      <c r="I143" s="42" t="s">
        <v>710</v>
      </c>
      <c r="J143" s="43">
        <v>7416</v>
      </c>
    </row>
    <row r="144" spans="1:10" ht="15" customHeight="1">
      <c r="A144" s="43">
        <v>2600</v>
      </c>
      <c r="B144" s="42"/>
      <c r="C144" s="87" t="s">
        <v>711</v>
      </c>
      <c r="D144" s="42" t="s">
        <v>16</v>
      </c>
      <c r="E144" s="42" t="s">
        <v>234</v>
      </c>
      <c r="F144" s="42" t="s">
        <v>10</v>
      </c>
      <c r="G144" s="42"/>
      <c r="H144" s="42"/>
      <c r="I144" s="42" t="s">
        <v>712</v>
      </c>
      <c r="J144" s="43">
        <v>2850</v>
      </c>
    </row>
    <row r="145" spans="1:10" ht="15" customHeight="1">
      <c r="A145" s="43">
        <v>3100</v>
      </c>
      <c r="B145" s="42" t="s">
        <v>68</v>
      </c>
      <c r="C145" s="87" t="s">
        <v>713</v>
      </c>
      <c r="D145" s="42" t="s">
        <v>16</v>
      </c>
      <c r="E145" s="42" t="s">
        <v>714</v>
      </c>
      <c r="F145" s="42" t="s">
        <v>10</v>
      </c>
      <c r="G145" s="42"/>
      <c r="H145" s="42"/>
      <c r="I145" s="42" t="s">
        <v>715</v>
      </c>
      <c r="J145" s="43">
        <v>3204</v>
      </c>
    </row>
    <row r="146" spans="1:10" ht="15" customHeight="1">
      <c r="A146" s="43">
        <v>21200</v>
      </c>
      <c r="B146" s="42" t="s">
        <v>8</v>
      </c>
      <c r="C146" s="87" t="s">
        <v>716</v>
      </c>
      <c r="D146" s="42" t="s">
        <v>91</v>
      </c>
      <c r="E146" s="42"/>
      <c r="F146" s="42" t="s">
        <v>14</v>
      </c>
      <c r="G146" s="42"/>
      <c r="H146" s="42">
        <v>6</v>
      </c>
      <c r="I146" s="42" t="s">
        <v>717</v>
      </c>
      <c r="J146" s="43">
        <v>23003</v>
      </c>
    </row>
    <row r="147" spans="1:10" ht="15" customHeight="1">
      <c r="A147" s="43">
        <v>3000</v>
      </c>
      <c r="B147" s="42" t="s">
        <v>353</v>
      </c>
      <c r="C147" s="87" t="s">
        <v>718</v>
      </c>
      <c r="D147" s="42" t="s">
        <v>25</v>
      </c>
      <c r="E147" s="42" t="s">
        <v>47</v>
      </c>
      <c r="F147" s="42" t="s">
        <v>10</v>
      </c>
      <c r="G147" s="42"/>
      <c r="H147" s="42"/>
      <c r="I147" s="42" t="s">
        <v>389</v>
      </c>
      <c r="J147" s="43">
        <v>3346</v>
      </c>
    </row>
    <row r="148" spans="1:10" ht="15" customHeight="1">
      <c r="A148" s="43">
        <v>43000</v>
      </c>
      <c r="B148" s="42"/>
      <c r="C148" s="87" t="s">
        <v>719</v>
      </c>
      <c r="D148" s="42" t="s">
        <v>91</v>
      </c>
      <c r="E148" s="42"/>
      <c r="F148" s="42" t="s">
        <v>15</v>
      </c>
      <c r="G148" s="42" t="s">
        <v>100</v>
      </c>
      <c r="H148" s="42">
        <v>22</v>
      </c>
      <c r="I148" s="42" t="s">
        <v>153</v>
      </c>
      <c r="J148" s="43">
        <v>46638</v>
      </c>
    </row>
    <row r="149" spans="1:10" ht="15" customHeight="1">
      <c r="A149" s="94">
        <v>33000</v>
      </c>
      <c r="B149" s="95" t="s">
        <v>8</v>
      </c>
      <c r="C149" s="91" t="s">
        <v>720</v>
      </c>
      <c r="D149" s="91" t="s">
        <v>26</v>
      </c>
      <c r="E149" s="95" t="s">
        <v>27</v>
      </c>
      <c r="F149" s="91" t="s">
        <v>7</v>
      </c>
      <c r="G149" s="91" t="s">
        <v>721</v>
      </c>
      <c r="H149" s="91" t="s">
        <v>722</v>
      </c>
      <c r="I149" s="96" t="s">
        <v>420</v>
      </c>
      <c r="J149" s="94">
        <v>34483</v>
      </c>
    </row>
    <row r="150" spans="1:10" ht="15" customHeight="1">
      <c r="A150" s="94">
        <v>5800</v>
      </c>
      <c r="B150" s="95"/>
      <c r="C150" s="91" t="s">
        <v>723</v>
      </c>
      <c r="D150" s="91" t="s">
        <v>41</v>
      </c>
      <c r="E150" s="95" t="s">
        <v>42</v>
      </c>
      <c r="F150" s="91" t="s">
        <v>7</v>
      </c>
      <c r="G150" s="91" t="s">
        <v>103</v>
      </c>
      <c r="H150" s="91">
        <v>41</v>
      </c>
      <c r="I150" s="96" t="s">
        <v>724</v>
      </c>
      <c r="J150" s="94">
        <v>6154</v>
      </c>
    </row>
    <row r="151" spans="1:10" ht="15" customHeight="1">
      <c r="A151" s="94">
        <v>30000</v>
      </c>
      <c r="B151" s="95" t="s">
        <v>8</v>
      </c>
      <c r="C151" s="91" t="s">
        <v>725</v>
      </c>
      <c r="D151" s="91" t="s">
        <v>2</v>
      </c>
      <c r="E151" s="95" t="s">
        <v>163</v>
      </c>
      <c r="F151" s="91" t="s">
        <v>57</v>
      </c>
      <c r="G151" s="91" t="s">
        <v>487</v>
      </c>
      <c r="H151" s="91">
        <v>31</v>
      </c>
      <c r="I151" s="96" t="s">
        <v>726</v>
      </c>
      <c r="J151" s="94">
        <v>37567</v>
      </c>
    </row>
    <row r="152" spans="1:10" ht="15" customHeight="1">
      <c r="A152" s="94">
        <v>30000</v>
      </c>
      <c r="B152" s="95" t="s">
        <v>8</v>
      </c>
      <c r="C152" s="91" t="s">
        <v>727</v>
      </c>
      <c r="D152" s="91" t="s">
        <v>2</v>
      </c>
      <c r="E152" s="95" t="s">
        <v>21</v>
      </c>
      <c r="F152" s="91" t="s">
        <v>57</v>
      </c>
      <c r="G152" s="91" t="s">
        <v>138</v>
      </c>
      <c r="H152" s="91">
        <v>24</v>
      </c>
      <c r="I152" s="96" t="s">
        <v>728</v>
      </c>
      <c r="J152" s="94">
        <v>37981</v>
      </c>
    </row>
    <row r="153" spans="1:10" ht="15" customHeight="1">
      <c r="A153" s="94">
        <v>35000</v>
      </c>
      <c r="B153" s="95" t="s">
        <v>8</v>
      </c>
      <c r="C153" s="91" t="s">
        <v>729</v>
      </c>
      <c r="D153" s="91" t="s">
        <v>139</v>
      </c>
      <c r="E153" s="95" t="s">
        <v>730</v>
      </c>
      <c r="F153" s="91" t="s">
        <v>12</v>
      </c>
      <c r="G153" s="91" t="s">
        <v>107</v>
      </c>
      <c r="H153" s="91">
        <v>13</v>
      </c>
      <c r="I153" s="96" t="s">
        <v>731</v>
      </c>
      <c r="J153" s="94">
        <v>37238</v>
      </c>
    </row>
    <row r="154" spans="1:10" ht="15" customHeight="1">
      <c r="A154" s="94">
        <v>26100</v>
      </c>
      <c r="B154" s="95" t="s">
        <v>8</v>
      </c>
      <c r="C154" s="91" t="s">
        <v>176</v>
      </c>
      <c r="D154" s="91" t="s">
        <v>1</v>
      </c>
      <c r="E154" s="95" t="s">
        <v>24</v>
      </c>
      <c r="F154" s="91" t="s">
        <v>78</v>
      </c>
      <c r="G154" s="91" t="s">
        <v>129</v>
      </c>
      <c r="H154" s="91" t="s">
        <v>130</v>
      </c>
      <c r="I154" s="96" t="s">
        <v>732</v>
      </c>
      <c r="J154" s="94">
        <v>27174</v>
      </c>
    </row>
    <row r="155" spans="1:10" ht="15" customHeight="1">
      <c r="A155" s="94">
        <v>3000</v>
      </c>
      <c r="B155" s="95" t="s">
        <v>8</v>
      </c>
      <c r="C155" s="91" t="s">
        <v>733</v>
      </c>
      <c r="D155" s="91"/>
      <c r="E155" s="95"/>
      <c r="F155" s="91" t="s">
        <v>79</v>
      </c>
      <c r="G155" s="91" t="s">
        <v>81</v>
      </c>
      <c r="H155" s="91" t="s">
        <v>307</v>
      </c>
      <c r="I155" s="96" t="s">
        <v>734</v>
      </c>
      <c r="J155" s="94">
        <v>6261</v>
      </c>
    </row>
    <row r="156" spans="1:10">
      <c r="A156" s="94">
        <v>3500</v>
      </c>
      <c r="B156" s="95" t="s">
        <v>8</v>
      </c>
      <c r="C156" s="91" t="s">
        <v>735</v>
      </c>
      <c r="D156" s="91" t="s">
        <v>91</v>
      </c>
      <c r="E156" s="95"/>
      <c r="F156" s="91" t="s">
        <v>79</v>
      </c>
      <c r="G156" s="91" t="s">
        <v>181</v>
      </c>
      <c r="H156" s="91">
        <v>18</v>
      </c>
      <c r="I156" s="96" t="s">
        <v>736</v>
      </c>
      <c r="J156" s="94">
        <v>3732</v>
      </c>
    </row>
    <row r="157" spans="1:10" ht="15" customHeight="1">
      <c r="A157" s="94">
        <v>4487</v>
      </c>
      <c r="B157" s="95" t="s">
        <v>8</v>
      </c>
      <c r="C157" s="91" t="s">
        <v>737</v>
      </c>
      <c r="D157" s="91" t="s">
        <v>91</v>
      </c>
      <c r="E157" s="95"/>
      <c r="F157" s="91" t="s">
        <v>534</v>
      </c>
      <c r="G157" s="91"/>
      <c r="H157" s="91"/>
      <c r="I157" s="96" t="s">
        <v>738</v>
      </c>
      <c r="J157" s="94">
        <v>4294</v>
      </c>
    </row>
    <row r="158" spans="1:10" ht="15" customHeight="1">
      <c r="A158" s="94">
        <v>6000</v>
      </c>
      <c r="B158" s="95" t="s">
        <v>8</v>
      </c>
      <c r="C158" s="91" t="s">
        <v>739</v>
      </c>
      <c r="D158" s="91" t="s">
        <v>0</v>
      </c>
      <c r="E158" s="95"/>
      <c r="F158" s="91" t="s">
        <v>80</v>
      </c>
      <c r="G158" s="91" t="s">
        <v>402</v>
      </c>
      <c r="H158" s="91">
        <v>22</v>
      </c>
      <c r="I158" s="96" t="s">
        <v>210</v>
      </c>
      <c r="J158" s="94">
        <v>7911</v>
      </c>
    </row>
    <row r="159" spans="1:10" ht="15" customHeight="1">
      <c r="A159" s="43">
        <v>23000</v>
      </c>
      <c r="B159" s="42" t="s">
        <v>8</v>
      </c>
      <c r="C159" s="87" t="s">
        <v>740</v>
      </c>
      <c r="D159" s="42" t="s">
        <v>1</v>
      </c>
      <c r="E159" s="42"/>
      <c r="F159" s="42" t="s">
        <v>97</v>
      </c>
      <c r="G159" s="42" t="s">
        <v>131</v>
      </c>
      <c r="H159" s="42">
        <v>3</v>
      </c>
      <c r="I159" s="42" t="s">
        <v>741</v>
      </c>
      <c r="J159" s="43">
        <v>24154</v>
      </c>
    </row>
    <row r="160" spans="1:10" ht="15" customHeight="1">
      <c r="A160" s="43">
        <v>60608</v>
      </c>
      <c r="B160" s="42" t="s">
        <v>68</v>
      </c>
      <c r="C160" s="87" t="s">
        <v>742</v>
      </c>
      <c r="D160" s="42" t="s">
        <v>0</v>
      </c>
      <c r="E160" s="42"/>
      <c r="F160" s="42" t="s">
        <v>15</v>
      </c>
      <c r="G160" s="42" t="s">
        <v>220</v>
      </c>
      <c r="H160" s="42">
        <v>34</v>
      </c>
      <c r="I160" s="42" t="s">
        <v>743</v>
      </c>
      <c r="J160" s="43">
        <v>75409</v>
      </c>
    </row>
    <row r="161" spans="1:10" ht="15" customHeight="1">
      <c r="A161" s="43">
        <v>27700</v>
      </c>
      <c r="B161" s="42" t="s">
        <v>8</v>
      </c>
      <c r="C161" s="87" t="s">
        <v>275</v>
      </c>
      <c r="D161" s="42" t="s">
        <v>13</v>
      </c>
      <c r="E161" s="42" t="s">
        <v>46</v>
      </c>
      <c r="F161" s="42" t="s">
        <v>14</v>
      </c>
      <c r="G161" s="42" t="s">
        <v>119</v>
      </c>
      <c r="H161" s="42">
        <v>14</v>
      </c>
      <c r="I161" s="42" t="s">
        <v>276</v>
      </c>
      <c r="J161" s="43">
        <v>28350</v>
      </c>
    </row>
    <row r="162" spans="1:10" ht="15" customHeight="1">
      <c r="A162" s="43">
        <v>52000</v>
      </c>
      <c r="B162" s="42" t="s">
        <v>8</v>
      </c>
      <c r="C162" s="87" t="s">
        <v>744</v>
      </c>
      <c r="D162" s="42" t="s">
        <v>0</v>
      </c>
      <c r="E162" s="42"/>
      <c r="F162" s="42" t="s">
        <v>97</v>
      </c>
      <c r="G162" s="42" t="s">
        <v>99</v>
      </c>
      <c r="H162" s="42">
        <v>42</v>
      </c>
      <c r="I162" s="42" t="s">
        <v>745</v>
      </c>
      <c r="J162" s="43">
        <v>56731</v>
      </c>
    </row>
    <row r="163" spans="1:10" ht="15" customHeight="1">
      <c r="A163" s="43">
        <v>6500</v>
      </c>
      <c r="B163" s="42" t="s">
        <v>67</v>
      </c>
      <c r="C163" s="103" t="s">
        <v>746</v>
      </c>
      <c r="D163" s="42" t="s">
        <v>0</v>
      </c>
      <c r="E163" s="42" t="s">
        <v>5</v>
      </c>
      <c r="F163" s="42" t="s">
        <v>14</v>
      </c>
      <c r="G163" s="42" t="s">
        <v>117</v>
      </c>
      <c r="H163" s="42">
        <v>18</v>
      </c>
      <c r="I163" s="42" t="s">
        <v>747</v>
      </c>
      <c r="J163" s="43">
        <v>7004</v>
      </c>
    </row>
    <row r="164" spans="1:10" ht="15" customHeight="1">
      <c r="A164" s="43">
        <v>30000</v>
      </c>
      <c r="B164" s="42" t="s">
        <v>8</v>
      </c>
      <c r="C164" s="87" t="s">
        <v>748</v>
      </c>
      <c r="D164" s="42" t="s">
        <v>2</v>
      </c>
      <c r="E164" s="42" t="s">
        <v>108</v>
      </c>
      <c r="F164" s="42" t="s">
        <v>97</v>
      </c>
      <c r="G164" s="42" t="s">
        <v>206</v>
      </c>
      <c r="H164" s="42"/>
      <c r="I164" s="42" t="s">
        <v>149</v>
      </c>
      <c r="J164" s="43">
        <v>32046</v>
      </c>
    </row>
    <row r="165" spans="1:10" ht="15" customHeight="1">
      <c r="A165" s="43">
        <v>54600</v>
      </c>
      <c r="B165" s="42" t="s">
        <v>8</v>
      </c>
      <c r="C165" s="87" t="s">
        <v>749</v>
      </c>
      <c r="D165" s="42" t="s">
        <v>0</v>
      </c>
      <c r="E165" s="42"/>
      <c r="F165" s="42" t="s">
        <v>15</v>
      </c>
      <c r="G165" s="42" t="s">
        <v>125</v>
      </c>
      <c r="H165" s="42"/>
      <c r="I165" s="42" t="s">
        <v>750</v>
      </c>
      <c r="J165" s="43">
        <v>56507</v>
      </c>
    </row>
    <row r="166" spans="1:10" ht="15" customHeight="1">
      <c r="A166" s="94">
        <v>4030</v>
      </c>
      <c r="B166" s="95" t="s">
        <v>355</v>
      </c>
      <c r="C166" s="91" t="s">
        <v>751</v>
      </c>
      <c r="D166" s="91" t="s">
        <v>16</v>
      </c>
      <c r="E166" s="95" t="s">
        <v>752</v>
      </c>
      <c r="F166" s="91" t="s">
        <v>12</v>
      </c>
      <c r="G166" s="91" t="s">
        <v>491</v>
      </c>
      <c r="H166" s="91"/>
      <c r="I166" s="96" t="s">
        <v>753</v>
      </c>
      <c r="J166" s="94">
        <v>4216</v>
      </c>
    </row>
    <row r="167" spans="1:10" ht="15" customHeight="1">
      <c r="A167" s="94">
        <v>2000</v>
      </c>
      <c r="B167" s="95"/>
      <c r="C167" s="91" t="s">
        <v>754</v>
      </c>
      <c r="D167" s="91" t="s">
        <v>91</v>
      </c>
      <c r="E167" s="95" t="s">
        <v>655</v>
      </c>
      <c r="F167" s="91" t="s">
        <v>12</v>
      </c>
      <c r="G167" s="91" t="s">
        <v>491</v>
      </c>
      <c r="H167" s="91"/>
      <c r="I167" s="96" t="s">
        <v>755</v>
      </c>
      <c r="J167" s="94">
        <v>2370</v>
      </c>
    </row>
    <row r="168" spans="1:10" ht="15" customHeight="1">
      <c r="A168" s="94">
        <v>15000</v>
      </c>
      <c r="B168" s="95"/>
      <c r="C168" s="91" t="s">
        <v>756</v>
      </c>
      <c r="D168" s="91" t="s">
        <v>91</v>
      </c>
      <c r="E168" s="95" t="s">
        <v>657</v>
      </c>
      <c r="F168" s="91" t="s">
        <v>12</v>
      </c>
      <c r="G168" s="91" t="s">
        <v>107</v>
      </c>
      <c r="H168" s="91">
        <v>8</v>
      </c>
      <c r="I168" s="96" t="s">
        <v>757</v>
      </c>
      <c r="J168" s="94">
        <v>18951</v>
      </c>
    </row>
    <row r="169" spans="1:10" ht="15" customHeight="1">
      <c r="A169" s="94">
        <v>35000</v>
      </c>
      <c r="B169" s="95" t="s">
        <v>8</v>
      </c>
      <c r="C169" s="91" t="s">
        <v>758</v>
      </c>
      <c r="D169" s="91" t="s">
        <v>759</v>
      </c>
      <c r="E169" s="95" t="s">
        <v>760</v>
      </c>
      <c r="F169" s="91" t="s">
        <v>12</v>
      </c>
      <c r="G169" s="91" t="s">
        <v>491</v>
      </c>
      <c r="H169" s="91"/>
      <c r="I169" s="96" t="s">
        <v>761</v>
      </c>
      <c r="J169" s="94">
        <v>38215</v>
      </c>
    </row>
    <row r="170" spans="1:10" ht="15" customHeight="1">
      <c r="A170" s="94">
        <v>27500</v>
      </c>
      <c r="B170" s="95" t="s">
        <v>8</v>
      </c>
      <c r="C170" s="91" t="s">
        <v>762</v>
      </c>
      <c r="D170" s="91" t="s">
        <v>0</v>
      </c>
      <c r="E170" s="95"/>
      <c r="F170" s="91" t="s">
        <v>106</v>
      </c>
      <c r="G170" s="91"/>
      <c r="H170" s="91"/>
      <c r="I170" s="96" t="s">
        <v>763</v>
      </c>
      <c r="J170" s="94">
        <v>28471</v>
      </c>
    </row>
    <row r="171" spans="1:10" ht="15" customHeight="1">
      <c r="A171" s="94">
        <v>25000</v>
      </c>
      <c r="B171" s="95" t="s">
        <v>8</v>
      </c>
      <c r="C171" s="91" t="s">
        <v>764</v>
      </c>
      <c r="D171" s="91" t="s">
        <v>0</v>
      </c>
      <c r="E171" s="95" t="s">
        <v>5</v>
      </c>
      <c r="F171" s="91" t="s">
        <v>106</v>
      </c>
      <c r="G171" s="91"/>
      <c r="H171" s="91"/>
      <c r="I171" s="96" t="s">
        <v>765</v>
      </c>
      <c r="J171" s="94">
        <v>26412</v>
      </c>
    </row>
    <row r="172" spans="1:10" ht="15" customHeight="1">
      <c r="A172" s="94">
        <v>30500</v>
      </c>
      <c r="B172" s="95" t="s">
        <v>8</v>
      </c>
      <c r="C172" s="91" t="s">
        <v>766</v>
      </c>
      <c r="D172" s="91" t="s">
        <v>2</v>
      </c>
      <c r="E172" s="95" t="s">
        <v>108</v>
      </c>
      <c r="F172" s="91" t="s">
        <v>78</v>
      </c>
      <c r="G172" s="91" t="s">
        <v>126</v>
      </c>
      <c r="H172" s="91">
        <v>22</v>
      </c>
      <c r="I172" s="96" t="s">
        <v>267</v>
      </c>
      <c r="J172" s="94">
        <v>31887</v>
      </c>
    </row>
    <row r="173" spans="1:10" ht="15" customHeight="1">
      <c r="A173" s="94">
        <v>6500</v>
      </c>
      <c r="B173" s="95" t="s">
        <v>8</v>
      </c>
      <c r="C173" s="91" t="s">
        <v>767</v>
      </c>
      <c r="D173" s="91" t="s">
        <v>91</v>
      </c>
      <c r="E173" s="95"/>
      <c r="F173" s="91" t="s">
        <v>272</v>
      </c>
      <c r="G173" s="91" t="s">
        <v>426</v>
      </c>
      <c r="H173" s="91">
        <v>2</v>
      </c>
      <c r="I173" s="96" t="s">
        <v>128</v>
      </c>
      <c r="J173" s="94">
        <v>6826</v>
      </c>
    </row>
    <row r="174" spans="1:10" ht="15" customHeight="1">
      <c r="A174" s="94">
        <v>5000</v>
      </c>
      <c r="B174" s="95" t="s">
        <v>8</v>
      </c>
      <c r="C174" s="91" t="s">
        <v>768</v>
      </c>
      <c r="D174" s="91" t="s">
        <v>91</v>
      </c>
      <c r="E174" s="95"/>
      <c r="F174" s="91" t="s">
        <v>80</v>
      </c>
      <c r="G174" s="91" t="s">
        <v>146</v>
      </c>
      <c r="H174" s="91">
        <v>11</v>
      </c>
      <c r="I174" s="96" t="s">
        <v>769</v>
      </c>
      <c r="J174" s="94">
        <v>5376</v>
      </c>
    </row>
    <row r="175" spans="1:10" ht="15" customHeight="1">
      <c r="A175" s="94">
        <v>6000</v>
      </c>
      <c r="B175" s="95" t="s">
        <v>511</v>
      </c>
      <c r="C175" s="91" t="s">
        <v>770</v>
      </c>
      <c r="D175" s="91" t="s">
        <v>91</v>
      </c>
      <c r="E175" s="95"/>
      <c r="F175" s="91" t="s">
        <v>80</v>
      </c>
      <c r="G175" s="91" t="s">
        <v>222</v>
      </c>
      <c r="H175" s="91">
        <v>6</v>
      </c>
      <c r="I175" s="96" t="s">
        <v>127</v>
      </c>
      <c r="J175" s="94">
        <v>7140</v>
      </c>
    </row>
    <row r="176" spans="1:10" ht="15" customHeight="1">
      <c r="A176" s="94">
        <v>5000</v>
      </c>
      <c r="B176" s="95" t="s">
        <v>77</v>
      </c>
      <c r="C176" s="91" t="s">
        <v>771</v>
      </c>
      <c r="D176" s="91"/>
      <c r="E176" s="95"/>
      <c r="F176" s="91" t="s">
        <v>80</v>
      </c>
      <c r="G176" s="91" t="s">
        <v>83</v>
      </c>
      <c r="H176" s="91">
        <v>9</v>
      </c>
      <c r="I176" s="96" t="s">
        <v>127</v>
      </c>
      <c r="J176" s="94">
        <v>5440</v>
      </c>
    </row>
    <row r="177" spans="1:10" ht="15" customHeight="1">
      <c r="A177" s="43">
        <v>65000</v>
      </c>
      <c r="B177" s="42"/>
      <c r="C177" s="87" t="s">
        <v>772</v>
      </c>
      <c r="D177" s="42" t="s">
        <v>759</v>
      </c>
      <c r="E177" s="42" t="s">
        <v>773</v>
      </c>
      <c r="F177" s="42" t="s">
        <v>15</v>
      </c>
      <c r="G177" s="42" t="s">
        <v>774</v>
      </c>
      <c r="H177" s="42">
        <v>19</v>
      </c>
      <c r="I177" s="42" t="s">
        <v>370</v>
      </c>
      <c r="J177" s="43">
        <v>82197</v>
      </c>
    </row>
    <row r="178" spans="1:10" ht="15" customHeight="1">
      <c r="A178" s="43">
        <v>4200</v>
      </c>
      <c r="B178" s="42"/>
      <c r="C178" s="87" t="s">
        <v>775</v>
      </c>
      <c r="D178" s="42" t="s">
        <v>17</v>
      </c>
      <c r="E178" s="42" t="s">
        <v>776</v>
      </c>
      <c r="F178" s="42" t="s">
        <v>10</v>
      </c>
      <c r="G178" s="42"/>
      <c r="H178" s="42"/>
      <c r="I178" s="42" t="s">
        <v>777</v>
      </c>
      <c r="J178" s="43">
        <v>4766</v>
      </c>
    </row>
    <row r="179" spans="1:10" ht="15" customHeight="1">
      <c r="A179" s="43">
        <v>5500</v>
      </c>
      <c r="B179" s="42" t="s">
        <v>68</v>
      </c>
      <c r="C179" s="87" t="s">
        <v>778</v>
      </c>
      <c r="D179" s="42" t="s">
        <v>41</v>
      </c>
      <c r="E179" s="42" t="s">
        <v>28</v>
      </c>
      <c r="F179" s="42" t="s">
        <v>6</v>
      </c>
      <c r="G179" s="42"/>
      <c r="H179" s="42"/>
      <c r="I179" s="42" t="s">
        <v>779</v>
      </c>
      <c r="J179" s="43">
        <v>5500</v>
      </c>
    </row>
    <row r="180" spans="1:10" ht="15" customHeight="1">
      <c r="A180" s="43">
        <v>28600</v>
      </c>
      <c r="B180" s="42" t="s">
        <v>8</v>
      </c>
      <c r="C180" s="87" t="s">
        <v>780</v>
      </c>
      <c r="D180" s="42" t="s">
        <v>2</v>
      </c>
      <c r="E180" s="42" t="s">
        <v>108</v>
      </c>
      <c r="F180" s="42" t="s">
        <v>15</v>
      </c>
      <c r="G180" s="42" t="s">
        <v>781</v>
      </c>
      <c r="H180" s="42">
        <v>25</v>
      </c>
      <c r="I180" s="42" t="s">
        <v>782</v>
      </c>
      <c r="J180" s="43">
        <v>29727</v>
      </c>
    </row>
    <row r="181" spans="1:10" ht="15" customHeight="1">
      <c r="A181" s="43">
        <v>5100</v>
      </c>
      <c r="B181" s="42"/>
      <c r="C181" s="87" t="s">
        <v>783</v>
      </c>
      <c r="D181" s="42" t="s">
        <v>41</v>
      </c>
      <c r="E181" s="42" t="s">
        <v>42</v>
      </c>
      <c r="F181" s="42" t="s">
        <v>10</v>
      </c>
      <c r="G181" s="42"/>
      <c r="H181" s="42"/>
      <c r="I181" s="42" t="s">
        <v>784</v>
      </c>
      <c r="J181" s="43">
        <v>5501</v>
      </c>
    </row>
    <row r="182" spans="1:10" ht="15" customHeight="1">
      <c r="A182" s="43">
        <v>6000</v>
      </c>
      <c r="B182" s="42" t="s">
        <v>350</v>
      </c>
      <c r="C182" s="103" t="s">
        <v>746</v>
      </c>
      <c r="D182" s="42" t="s">
        <v>1</v>
      </c>
      <c r="E182" s="42" t="s">
        <v>9</v>
      </c>
      <c r="F182" s="42" t="s">
        <v>10</v>
      </c>
      <c r="G182" s="42"/>
      <c r="H182" s="42"/>
      <c r="I182" s="42" t="s">
        <v>785</v>
      </c>
      <c r="J182" s="43">
        <v>7200</v>
      </c>
    </row>
    <row r="183" spans="1:10" ht="15" customHeight="1">
      <c r="A183" s="43">
        <v>65000</v>
      </c>
      <c r="B183" s="42" t="s">
        <v>8</v>
      </c>
      <c r="C183" s="87" t="s">
        <v>786</v>
      </c>
      <c r="D183" s="42" t="s">
        <v>0</v>
      </c>
      <c r="E183" s="42" t="s">
        <v>787</v>
      </c>
      <c r="F183" s="42" t="s">
        <v>97</v>
      </c>
      <c r="G183" s="42" t="s">
        <v>150</v>
      </c>
      <c r="H183" s="42" t="s">
        <v>788</v>
      </c>
      <c r="I183" s="42" t="s">
        <v>789</v>
      </c>
      <c r="J183" s="43">
        <v>76596</v>
      </c>
    </row>
    <row r="184" spans="1:10">
      <c r="A184" s="43">
        <v>15000</v>
      </c>
      <c r="B184" s="42" t="s">
        <v>67</v>
      </c>
      <c r="C184" s="87" t="s">
        <v>790</v>
      </c>
      <c r="D184" s="42" t="s">
        <v>18</v>
      </c>
      <c r="E184" s="42" t="s">
        <v>156</v>
      </c>
      <c r="F184" s="42" t="s">
        <v>14</v>
      </c>
      <c r="G184" s="42"/>
      <c r="H184" s="42">
        <v>4</v>
      </c>
      <c r="I184" s="42" t="s">
        <v>791</v>
      </c>
      <c r="J184" s="43">
        <v>6370</v>
      </c>
    </row>
    <row r="185" spans="1:10" ht="15" customHeight="1">
      <c r="A185" s="43">
        <v>6600</v>
      </c>
      <c r="B185" s="42" t="s">
        <v>67</v>
      </c>
      <c r="C185" s="87" t="s">
        <v>792</v>
      </c>
      <c r="D185" s="42" t="s">
        <v>41</v>
      </c>
      <c r="E185" s="42" t="s">
        <v>28</v>
      </c>
      <c r="F185" s="42" t="s">
        <v>15</v>
      </c>
      <c r="G185" s="42" t="s">
        <v>220</v>
      </c>
      <c r="H185" s="42"/>
      <c r="I185" s="42" t="s">
        <v>793</v>
      </c>
      <c r="J185" s="43">
        <v>7054</v>
      </c>
    </row>
    <row r="186" spans="1:10" ht="15" customHeight="1">
      <c r="A186" s="94">
        <v>60000</v>
      </c>
      <c r="B186" s="95" t="s">
        <v>8</v>
      </c>
      <c r="C186" s="91" t="s">
        <v>794</v>
      </c>
      <c r="D186" s="91" t="s">
        <v>0</v>
      </c>
      <c r="E186" s="95"/>
      <c r="F186" s="91" t="s">
        <v>7</v>
      </c>
      <c r="G186" s="91" t="s">
        <v>115</v>
      </c>
      <c r="H186" s="91">
        <v>55</v>
      </c>
      <c r="I186" s="96" t="s">
        <v>795</v>
      </c>
      <c r="J186" s="94">
        <v>60696</v>
      </c>
    </row>
    <row r="187" spans="1:10" ht="15" customHeight="1">
      <c r="A187" s="94">
        <v>29500</v>
      </c>
      <c r="B187" s="95" t="s">
        <v>8</v>
      </c>
      <c r="C187" s="91" t="s">
        <v>796</v>
      </c>
      <c r="D187" s="91" t="s">
        <v>45</v>
      </c>
      <c r="E187" s="95"/>
      <c r="F187" s="91" t="s">
        <v>106</v>
      </c>
      <c r="G187" s="91"/>
      <c r="H187" s="91"/>
      <c r="I187" s="96" t="s">
        <v>283</v>
      </c>
      <c r="J187" s="94">
        <v>30570</v>
      </c>
    </row>
    <row r="188" spans="1:10" ht="15" customHeight="1">
      <c r="A188" s="94">
        <v>16200</v>
      </c>
      <c r="B188" s="95" t="s">
        <v>8</v>
      </c>
      <c r="C188" s="91" t="s">
        <v>797</v>
      </c>
      <c r="D188" s="91" t="s">
        <v>91</v>
      </c>
      <c r="E188" s="95"/>
      <c r="F188" s="91" t="s">
        <v>87</v>
      </c>
      <c r="G188" s="91" t="s">
        <v>141</v>
      </c>
      <c r="H188" s="91" t="s">
        <v>142</v>
      </c>
      <c r="I188" s="96" t="s">
        <v>89</v>
      </c>
      <c r="J188" s="94">
        <v>17033</v>
      </c>
    </row>
    <row r="189" spans="1:10" ht="15" customHeight="1">
      <c r="A189" s="94">
        <v>3500</v>
      </c>
      <c r="B189" s="95" t="s">
        <v>8</v>
      </c>
      <c r="C189" s="91" t="s">
        <v>401</v>
      </c>
      <c r="D189" s="91" t="s">
        <v>91</v>
      </c>
      <c r="E189" s="95"/>
      <c r="F189" s="91" t="s">
        <v>272</v>
      </c>
      <c r="G189" s="91" t="s">
        <v>426</v>
      </c>
      <c r="H189" s="91" t="s">
        <v>798</v>
      </c>
      <c r="I189" s="96" t="s">
        <v>271</v>
      </c>
      <c r="J189" s="94">
        <v>3853</v>
      </c>
    </row>
    <row r="190" spans="1:10" ht="15" customHeight="1">
      <c r="A190" s="94">
        <v>3500</v>
      </c>
      <c r="B190" s="95" t="s">
        <v>190</v>
      </c>
      <c r="C190" s="91" t="s">
        <v>427</v>
      </c>
      <c r="D190" s="91" t="s">
        <v>91</v>
      </c>
      <c r="E190" s="95"/>
      <c r="F190" s="91" t="s">
        <v>80</v>
      </c>
      <c r="G190" s="91" t="s">
        <v>222</v>
      </c>
      <c r="H190" s="91">
        <v>7</v>
      </c>
      <c r="I190" s="96" t="s">
        <v>309</v>
      </c>
      <c r="J190" s="94">
        <v>3806</v>
      </c>
    </row>
    <row r="191" spans="1:10" ht="15" customHeight="1">
      <c r="A191" s="94">
        <v>5000</v>
      </c>
      <c r="B191" s="95" t="s">
        <v>8</v>
      </c>
      <c r="C191" s="91" t="s">
        <v>799</v>
      </c>
      <c r="D191" s="91"/>
      <c r="E191" s="95"/>
      <c r="F191" s="91" t="s">
        <v>80</v>
      </c>
      <c r="G191" s="91" t="s">
        <v>402</v>
      </c>
      <c r="H191" s="91">
        <v>22</v>
      </c>
      <c r="I191" s="96" t="s">
        <v>800</v>
      </c>
      <c r="J191" s="94">
        <v>5303</v>
      </c>
    </row>
    <row r="192" spans="1:10" ht="15" customHeight="1">
      <c r="A192" s="94">
        <v>5000</v>
      </c>
      <c r="B192" s="95" t="s">
        <v>511</v>
      </c>
      <c r="C192" s="91" t="s">
        <v>801</v>
      </c>
      <c r="D192" s="91" t="s">
        <v>91</v>
      </c>
      <c r="E192" s="95"/>
      <c r="F192" s="91" t="s">
        <v>80</v>
      </c>
      <c r="G192" s="91" t="s">
        <v>82</v>
      </c>
      <c r="H192" s="91">
        <v>0</v>
      </c>
      <c r="I192" s="96" t="s">
        <v>127</v>
      </c>
      <c r="J192" s="94">
        <v>5465</v>
      </c>
    </row>
    <row r="193" spans="1:10" ht="15" customHeight="1">
      <c r="A193" s="43">
        <v>6400</v>
      </c>
      <c r="B193" s="42" t="s">
        <v>68</v>
      </c>
      <c r="C193" s="87" t="s">
        <v>802</v>
      </c>
      <c r="D193" s="42" t="s">
        <v>0</v>
      </c>
      <c r="E193" s="42"/>
      <c r="F193" s="42" t="s">
        <v>6</v>
      </c>
      <c r="G193" s="42" t="s">
        <v>803</v>
      </c>
      <c r="H193" s="42">
        <v>5</v>
      </c>
      <c r="I193" s="42" t="s">
        <v>804</v>
      </c>
      <c r="J193" s="43">
        <v>6433</v>
      </c>
    </row>
    <row r="194" spans="1:10" ht="15" customHeight="1">
      <c r="A194" s="43">
        <v>3200</v>
      </c>
      <c r="B194" s="42"/>
      <c r="C194" s="87" t="s">
        <v>805</v>
      </c>
      <c r="D194" s="42" t="s">
        <v>16</v>
      </c>
      <c r="E194" s="42" t="s">
        <v>234</v>
      </c>
      <c r="F194" s="42" t="s">
        <v>10</v>
      </c>
      <c r="G194" s="42"/>
      <c r="H194" s="42"/>
      <c r="I194" s="42" t="s">
        <v>806</v>
      </c>
      <c r="J194" s="43">
        <v>3703</v>
      </c>
    </row>
    <row r="195" spans="1:10" ht="15" customHeight="1">
      <c r="A195" s="43">
        <v>9500</v>
      </c>
      <c r="B195" s="42" t="s">
        <v>67</v>
      </c>
      <c r="C195" s="87" t="s">
        <v>807</v>
      </c>
      <c r="D195" s="42" t="s">
        <v>91</v>
      </c>
      <c r="E195" s="42" t="s">
        <v>43</v>
      </c>
      <c r="F195" s="42" t="s">
        <v>14</v>
      </c>
      <c r="G195" s="42" t="s">
        <v>113</v>
      </c>
      <c r="H195" s="42">
        <v>7</v>
      </c>
      <c r="I195" s="42" t="s">
        <v>808</v>
      </c>
      <c r="J195" s="43">
        <v>8747</v>
      </c>
    </row>
    <row r="196" spans="1:10" ht="15" customHeight="1">
      <c r="A196" s="43">
        <v>50000</v>
      </c>
      <c r="B196" s="42" t="s">
        <v>694</v>
      </c>
      <c r="C196" s="87" t="s">
        <v>809</v>
      </c>
      <c r="D196" s="42" t="s">
        <v>56</v>
      </c>
      <c r="E196" s="42" t="s">
        <v>207</v>
      </c>
      <c r="F196" s="42" t="s">
        <v>14</v>
      </c>
      <c r="G196" s="42" t="s">
        <v>117</v>
      </c>
      <c r="H196" s="42">
        <v>11</v>
      </c>
      <c r="I196" s="42" t="s">
        <v>810</v>
      </c>
      <c r="J196" s="43">
        <v>76294</v>
      </c>
    </row>
    <row r="197" spans="1:10" ht="15" customHeight="1">
      <c r="A197" s="43">
        <v>6300</v>
      </c>
      <c r="B197" s="42" t="s">
        <v>353</v>
      </c>
      <c r="C197" s="87" t="s">
        <v>811</v>
      </c>
      <c r="D197" s="42" t="s">
        <v>91</v>
      </c>
      <c r="E197" s="42" t="s">
        <v>43</v>
      </c>
      <c r="F197" s="42" t="s">
        <v>10</v>
      </c>
      <c r="G197" s="42"/>
      <c r="H197" s="42"/>
      <c r="I197" s="42" t="s">
        <v>812</v>
      </c>
      <c r="J197" s="43">
        <v>7782</v>
      </c>
    </row>
    <row r="198" spans="1:10" ht="15" customHeight="1">
      <c r="A198" s="94">
        <v>6300</v>
      </c>
      <c r="B198" s="95"/>
      <c r="C198" s="91" t="s">
        <v>813</v>
      </c>
      <c r="D198" s="91" t="s">
        <v>91</v>
      </c>
      <c r="E198" s="95"/>
      <c r="F198" s="91" t="s">
        <v>7</v>
      </c>
      <c r="G198" s="91" t="s">
        <v>226</v>
      </c>
      <c r="H198" s="91">
        <v>112</v>
      </c>
      <c r="I198" s="96" t="s">
        <v>180</v>
      </c>
      <c r="J198" s="94">
        <v>6970</v>
      </c>
    </row>
    <row r="199" spans="1:10" ht="15" customHeight="1">
      <c r="A199" s="94">
        <v>14000</v>
      </c>
      <c r="B199" s="95"/>
      <c r="C199" s="91" t="s">
        <v>814</v>
      </c>
      <c r="D199" s="91" t="s">
        <v>13</v>
      </c>
      <c r="E199" s="95" t="s">
        <v>815</v>
      </c>
      <c r="F199" s="91" t="s">
        <v>7</v>
      </c>
      <c r="G199" s="91" t="s">
        <v>104</v>
      </c>
      <c r="H199" s="91">
        <v>66</v>
      </c>
      <c r="I199" s="96" t="s">
        <v>816</v>
      </c>
      <c r="J199" s="94">
        <v>16190</v>
      </c>
    </row>
    <row r="200" spans="1:10" ht="15" customHeight="1">
      <c r="A200" s="94">
        <v>31800</v>
      </c>
      <c r="B200" s="95" t="s">
        <v>8</v>
      </c>
      <c r="C200" s="91" t="s">
        <v>817</v>
      </c>
      <c r="D200" s="91" t="s">
        <v>13</v>
      </c>
      <c r="E200" s="95" t="s">
        <v>818</v>
      </c>
      <c r="F200" s="91" t="s">
        <v>7</v>
      </c>
      <c r="G200" s="91" t="s">
        <v>123</v>
      </c>
      <c r="H200" s="91">
        <v>80</v>
      </c>
      <c r="I200" s="96" t="s">
        <v>819</v>
      </c>
      <c r="J200" s="94">
        <v>33686</v>
      </c>
    </row>
    <row r="201" spans="1:10" ht="15" customHeight="1">
      <c r="A201" s="94">
        <v>27500</v>
      </c>
      <c r="B201" s="95" t="s">
        <v>8</v>
      </c>
      <c r="C201" s="91" t="s">
        <v>820</v>
      </c>
      <c r="D201" s="91" t="s">
        <v>17</v>
      </c>
      <c r="E201" s="95" t="s">
        <v>52</v>
      </c>
      <c r="F201" s="91" t="s">
        <v>12</v>
      </c>
      <c r="G201" s="91"/>
      <c r="H201" s="91"/>
      <c r="I201" s="96" t="s">
        <v>821</v>
      </c>
      <c r="J201" s="94">
        <v>30898</v>
      </c>
    </row>
    <row r="202" spans="1:10" ht="15" customHeight="1">
      <c r="A202" s="94">
        <v>30248</v>
      </c>
      <c r="B202" s="95" t="s">
        <v>355</v>
      </c>
      <c r="C202" s="91" t="s">
        <v>822</v>
      </c>
      <c r="D202" s="91" t="s">
        <v>2</v>
      </c>
      <c r="E202" s="95" t="s">
        <v>121</v>
      </c>
      <c r="F202" s="91" t="s">
        <v>12</v>
      </c>
      <c r="G202" s="91" t="s">
        <v>107</v>
      </c>
      <c r="H202" s="91" t="s">
        <v>823</v>
      </c>
      <c r="I202" s="96" t="s">
        <v>824</v>
      </c>
      <c r="J202" s="94">
        <v>35732</v>
      </c>
    </row>
    <row r="203" spans="1:10" ht="15" customHeight="1">
      <c r="A203" s="94">
        <v>22800</v>
      </c>
      <c r="B203" s="95" t="s">
        <v>8</v>
      </c>
      <c r="C203" s="91" t="s">
        <v>227</v>
      </c>
      <c r="D203" s="91" t="s">
        <v>41</v>
      </c>
      <c r="E203" s="95" t="s">
        <v>42</v>
      </c>
      <c r="F203" s="91" t="s">
        <v>78</v>
      </c>
      <c r="G203" s="91" t="s">
        <v>129</v>
      </c>
      <c r="H203" s="91">
        <v>40</v>
      </c>
      <c r="I203" s="96" t="s">
        <v>152</v>
      </c>
      <c r="J203" s="94">
        <v>23726</v>
      </c>
    </row>
    <row r="204" spans="1:10" ht="15" customHeight="1">
      <c r="A204" s="94">
        <v>6000</v>
      </c>
      <c r="B204" s="95" t="s">
        <v>8</v>
      </c>
      <c r="C204" s="91" t="s">
        <v>825</v>
      </c>
      <c r="D204" s="91" t="s">
        <v>91</v>
      </c>
      <c r="E204" s="95"/>
      <c r="F204" s="91" t="s">
        <v>272</v>
      </c>
      <c r="G204" s="91" t="s">
        <v>426</v>
      </c>
      <c r="H204" s="91">
        <v>2</v>
      </c>
      <c r="I204" s="96" t="s">
        <v>826</v>
      </c>
      <c r="J204" s="94">
        <v>5885</v>
      </c>
    </row>
    <row r="205" spans="1:10">
      <c r="A205" s="94">
        <v>5500</v>
      </c>
      <c r="B205" s="95" t="s">
        <v>8</v>
      </c>
      <c r="C205" s="91" t="s">
        <v>827</v>
      </c>
      <c r="D205" s="91"/>
      <c r="E205" s="95"/>
      <c r="F205" s="91" t="s">
        <v>80</v>
      </c>
      <c r="G205" s="91" t="s">
        <v>146</v>
      </c>
      <c r="H205" s="91">
        <v>11</v>
      </c>
      <c r="I205" s="96" t="s">
        <v>232</v>
      </c>
      <c r="J205" s="94">
        <v>6005</v>
      </c>
    </row>
    <row r="206" spans="1:10">
      <c r="A206" s="94">
        <v>4000</v>
      </c>
      <c r="B206" s="95" t="s">
        <v>8</v>
      </c>
      <c r="C206" s="91" t="s">
        <v>828</v>
      </c>
      <c r="D206" s="91"/>
      <c r="E206" s="95"/>
      <c r="F206" s="91" t="s">
        <v>80</v>
      </c>
      <c r="G206" s="91" t="s">
        <v>402</v>
      </c>
      <c r="H206" s="91">
        <v>22</v>
      </c>
      <c r="I206" s="96" t="s">
        <v>829</v>
      </c>
      <c r="J206" s="94">
        <v>4160</v>
      </c>
    </row>
    <row r="207" spans="1:10">
      <c r="A207" s="94">
        <v>5000</v>
      </c>
      <c r="B207" s="95" t="s">
        <v>511</v>
      </c>
      <c r="C207" s="91" t="s">
        <v>830</v>
      </c>
      <c r="D207" s="91" t="s">
        <v>91</v>
      </c>
      <c r="E207" s="95"/>
      <c r="F207" s="91" t="s">
        <v>80</v>
      </c>
      <c r="G207" s="91" t="s">
        <v>82</v>
      </c>
      <c r="H207" s="91">
        <v>4</v>
      </c>
      <c r="I207" s="96" t="s">
        <v>831</v>
      </c>
      <c r="J207" s="94">
        <v>6092</v>
      </c>
    </row>
    <row r="208" spans="1:10">
      <c r="A208" s="43">
        <v>4300</v>
      </c>
      <c r="B208" s="42"/>
      <c r="C208" s="87" t="s">
        <v>832</v>
      </c>
      <c r="D208" s="42" t="s">
        <v>17</v>
      </c>
      <c r="E208" s="42" t="s">
        <v>52</v>
      </c>
      <c r="F208" s="42" t="s">
        <v>10</v>
      </c>
      <c r="G208" s="42" t="s">
        <v>101</v>
      </c>
      <c r="H208" s="42">
        <v>19</v>
      </c>
      <c r="I208" s="42" t="s">
        <v>833</v>
      </c>
      <c r="J208" s="43">
        <v>4766</v>
      </c>
    </row>
    <row r="209" spans="1:10">
      <c r="A209" s="43">
        <v>13500</v>
      </c>
      <c r="B209" s="42" t="s">
        <v>8</v>
      </c>
      <c r="C209" s="87" t="s">
        <v>834</v>
      </c>
      <c r="D209" s="42" t="s">
        <v>13</v>
      </c>
      <c r="E209" s="42" t="s">
        <v>44</v>
      </c>
      <c r="F209" s="42" t="s">
        <v>14</v>
      </c>
      <c r="G209" s="42" t="s">
        <v>117</v>
      </c>
      <c r="H209" s="42"/>
      <c r="I209" s="42" t="s">
        <v>153</v>
      </c>
      <c r="J209" s="43">
        <v>14190</v>
      </c>
    </row>
    <row r="210" spans="1:10">
      <c r="A210" s="43">
        <v>4600</v>
      </c>
      <c r="B210" s="42" t="s">
        <v>67</v>
      </c>
      <c r="C210" s="87" t="s">
        <v>835</v>
      </c>
      <c r="D210" s="42" t="s">
        <v>41</v>
      </c>
      <c r="E210" s="42"/>
      <c r="F210" s="42" t="s">
        <v>14</v>
      </c>
      <c r="G210" s="42" t="s">
        <v>113</v>
      </c>
      <c r="H210" s="42">
        <v>7</v>
      </c>
      <c r="I210" s="42" t="s">
        <v>836</v>
      </c>
      <c r="J210" s="43">
        <v>5110</v>
      </c>
    </row>
    <row r="211" spans="1:10">
      <c r="A211" s="43">
        <v>10081</v>
      </c>
      <c r="B211" s="42" t="s">
        <v>8</v>
      </c>
      <c r="C211" s="87" t="s">
        <v>837</v>
      </c>
      <c r="D211" s="42" t="s">
        <v>1</v>
      </c>
      <c r="E211" s="42" t="s">
        <v>9</v>
      </c>
      <c r="F211" s="42" t="s">
        <v>15</v>
      </c>
      <c r="G211" s="42"/>
      <c r="H211" s="42">
        <v>2</v>
      </c>
      <c r="I211" s="42" t="s">
        <v>838</v>
      </c>
      <c r="J211" s="43">
        <v>10560</v>
      </c>
    </row>
    <row r="212" spans="1:10">
      <c r="A212" s="43">
        <v>28000</v>
      </c>
      <c r="B212" s="42"/>
      <c r="C212" s="87" t="s">
        <v>839</v>
      </c>
      <c r="D212" s="42" t="s">
        <v>50</v>
      </c>
      <c r="E212" s="42" t="s">
        <v>51</v>
      </c>
      <c r="F212" s="42" t="s">
        <v>14</v>
      </c>
      <c r="G212" s="42" t="s">
        <v>119</v>
      </c>
      <c r="H212" s="42">
        <v>17</v>
      </c>
      <c r="I212" s="42" t="s">
        <v>840</v>
      </c>
      <c r="J212" s="43">
        <v>31612</v>
      </c>
    </row>
    <row r="213" spans="1:10">
      <c r="A213" s="43">
        <v>50000</v>
      </c>
      <c r="B213" s="42"/>
      <c r="C213" s="87" t="s">
        <v>841</v>
      </c>
      <c r="D213" s="42" t="s">
        <v>91</v>
      </c>
      <c r="E213" s="42"/>
      <c r="F213" s="42" t="s">
        <v>97</v>
      </c>
      <c r="G213" s="42" t="s">
        <v>228</v>
      </c>
      <c r="H213" s="42">
        <v>13</v>
      </c>
      <c r="I213" s="42" t="s">
        <v>173</v>
      </c>
      <c r="J213" s="43">
        <v>55694</v>
      </c>
    </row>
    <row r="214" spans="1:10">
      <c r="A214" s="43">
        <v>7800</v>
      </c>
      <c r="B214" s="42" t="s">
        <v>353</v>
      </c>
      <c r="C214" s="87" t="s">
        <v>842</v>
      </c>
      <c r="D214" s="42" t="s">
        <v>41</v>
      </c>
      <c r="E214" s="42" t="s">
        <v>28</v>
      </c>
      <c r="F214" s="42" t="s">
        <v>10</v>
      </c>
      <c r="G214" s="42"/>
      <c r="H214" s="42"/>
      <c r="I214" s="42" t="s">
        <v>843</v>
      </c>
      <c r="J214" s="43">
        <v>9223</v>
      </c>
    </row>
    <row r="215" spans="1:10">
      <c r="A215" s="94">
        <v>3200</v>
      </c>
      <c r="B215" s="95" t="s">
        <v>844</v>
      </c>
      <c r="C215" s="91" t="s">
        <v>845</v>
      </c>
      <c r="D215" s="91" t="s">
        <v>56</v>
      </c>
      <c r="E215" s="95" t="s">
        <v>281</v>
      </c>
      <c r="F215" s="91" t="s">
        <v>7</v>
      </c>
      <c r="G215" s="91" t="s">
        <v>104</v>
      </c>
      <c r="H215" s="91">
        <v>119</v>
      </c>
      <c r="I215" s="96" t="s">
        <v>846</v>
      </c>
      <c r="J215" s="94">
        <v>7796</v>
      </c>
    </row>
    <row r="216" spans="1:10">
      <c r="A216" s="94">
        <v>8000</v>
      </c>
      <c r="B216" s="95"/>
      <c r="C216" s="91" t="s">
        <v>847</v>
      </c>
      <c r="D216" s="91" t="s">
        <v>91</v>
      </c>
      <c r="E216" s="95" t="s">
        <v>349</v>
      </c>
      <c r="F216" s="91" t="s">
        <v>7</v>
      </c>
      <c r="G216" s="91" t="s">
        <v>226</v>
      </c>
      <c r="H216" s="91">
        <v>116</v>
      </c>
      <c r="I216" s="96" t="s">
        <v>848</v>
      </c>
      <c r="J216" s="94">
        <v>8690</v>
      </c>
    </row>
    <row r="217" spans="1:10">
      <c r="A217" s="94">
        <v>19800</v>
      </c>
      <c r="B217" s="95" t="s">
        <v>8</v>
      </c>
      <c r="C217" s="91" t="s">
        <v>849</v>
      </c>
      <c r="D217" s="91" t="s">
        <v>13</v>
      </c>
      <c r="E217" s="95" t="s">
        <v>185</v>
      </c>
      <c r="F217" s="91" t="s">
        <v>7</v>
      </c>
      <c r="G217" s="91" t="s">
        <v>850</v>
      </c>
      <c r="H217" s="91" t="s">
        <v>851</v>
      </c>
      <c r="I217" s="96" t="s">
        <v>852</v>
      </c>
      <c r="J217" s="94">
        <v>28396</v>
      </c>
    </row>
    <row r="218" spans="1:10">
      <c r="A218" s="94">
        <v>1300</v>
      </c>
      <c r="B218" s="95" t="s">
        <v>67</v>
      </c>
      <c r="C218" s="91" t="s">
        <v>853</v>
      </c>
      <c r="D218" s="91" t="s">
        <v>91</v>
      </c>
      <c r="E218" s="95" t="s">
        <v>655</v>
      </c>
      <c r="F218" s="91" t="s">
        <v>7</v>
      </c>
      <c r="G218" s="91" t="s">
        <v>412</v>
      </c>
      <c r="H218" s="91">
        <v>50</v>
      </c>
      <c r="I218" s="96" t="s">
        <v>854</v>
      </c>
      <c r="J218" s="94">
        <v>3276</v>
      </c>
    </row>
    <row r="219" spans="1:10">
      <c r="A219" s="94">
        <v>53500</v>
      </c>
      <c r="B219" s="95" t="s">
        <v>8</v>
      </c>
      <c r="C219" s="91" t="s">
        <v>855</v>
      </c>
      <c r="D219" s="91" t="s">
        <v>91</v>
      </c>
      <c r="E219" s="95"/>
      <c r="F219" s="91" t="s">
        <v>7</v>
      </c>
      <c r="G219" s="91" t="s">
        <v>856</v>
      </c>
      <c r="H219" s="91" t="s">
        <v>857</v>
      </c>
      <c r="I219" s="96" t="s">
        <v>858</v>
      </c>
      <c r="J219" s="94">
        <v>63728</v>
      </c>
    </row>
    <row r="220" spans="1:10">
      <c r="A220" s="94">
        <v>3800</v>
      </c>
      <c r="B220" s="95"/>
      <c r="C220" s="91" t="s">
        <v>859</v>
      </c>
      <c r="D220" s="91" t="s">
        <v>17</v>
      </c>
      <c r="E220" s="95" t="s">
        <v>776</v>
      </c>
      <c r="F220" s="91" t="s">
        <v>12</v>
      </c>
      <c r="G220" s="91" t="s">
        <v>491</v>
      </c>
      <c r="H220" s="91"/>
      <c r="I220" s="96" t="s">
        <v>860</v>
      </c>
      <c r="J220" s="94">
        <v>4023</v>
      </c>
    </row>
    <row r="221" spans="1:10">
      <c r="A221" s="94">
        <v>6000</v>
      </c>
      <c r="B221" s="95" t="s">
        <v>76</v>
      </c>
      <c r="C221" s="91" t="s">
        <v>861</v>
      </c>
      <c r="D221" s="91" t="s">
        <v>91</v>
      </c>
      <c r="E221" s="95"/>
      <c r="F221" s="91" t="s">
        <v>80</v>
      </c>
      <c r="G221" s="91" t="s">
        <v>83</v>
      </c>
      <c r="H221" s="91">
        <v>8</v>
      </c>
      <c r="I221" s="96" t="s">
        <v>128</v>
      </c>
      <c r="J221" s="94">
        <v>7240</v>
      </c>
    </row>
    <row r="222" spans="1:10">
      <c r="A222" s="94">
        <v>3000</v>
      </c>
      <c r="B222" s="95" t="s">
        <v>77</v>
      </c>
      <c r="C222" s="91" t="s">
        <v>862</v>
      </c>
      <c r="D222" s="91" t="s">
        <v>91</v>
      </c>
      <c r="E222" s="95"/>
      <c r="F222" s="91" t="s">
        <v>80</v>
      </c>
      <c r="G222" s="91" t="s">
        <v>82</v>
      </c>
      <c r="H222" s="91">
        <v>2</v>
      </c>
      <c r="I222" s="96" t="s">
        <v>738</v>
      </c>
      <c r="J222" s="94">
        <v>3180</v>
      </c>
    </row>
    <row r="223" spans="1:10">
      <c r="A223" s="43">
        <v>7100</v>
      </c>
      <c r="B223" s="42" t="s">
        <v>694</v>
      </c>
      <c r="C223" s="87" t="s">
        <v>274</v>
      </c>
      <c r="D223" s="42" t="s">
        <v>2</v>
      </c>
      <c r="E223" s="42" t="s">
        <v>121</v>
      </c>
      <c r="F223" s="42" t="s">
        <v>15</v>
      </c>
      <c r="G223" s="42" t="s">
        <v>100</v>
      </c>
      <c r="H223" s="42">
        <v>21</v>
      </c>
      <c r="I223" s="42" t="s">
        <v>84</v>
      </c>
      <c r="J223" s="43">
        <v>10122</v>
      </c>
    </row>
    <row r="224" spans="1:10">
      <c r="A224" s="94">
        <v>47000</v>
      </c>
      <c r="B224" s="91"/>
      <c r="C224" s="87" t="s">
        <v>863</v>
      </c>
      <c r="D224" s="42" t="s">
        <v>91</v>
      </c>
      <c r="E224" s="42"/>
      <c r="F224" s="42" t="s">
        <v>15</v>
      </c>
      <c r="G224" s="42" t="s">
        <v>781</v>
      </c>
      <c r="H224" s="42">
        <v>25</v>
      </c>
      <c r="I224" s="42" t="s">
        <v>743</v>
      </c>
      <c r="J224" s="43">
        <v>52384</v>
      </c>
    </row>
    <row r="225" spans="1:10">
      <c r="A225" s="43">
        <v>6050</v>
      </c>
      <c r="B225" s="42" t="s">
        <v>353</v>
      </c>
      <c r="C225" s="87" t="s">
        <v>864</v>
      </c>
      <c r="D225" s="42" t="s">
        <v>17</v>
      </c>
      <c r="E225" s="42" t="s">
        <v>52</v>
      </c>
      <c r="F225" s="42" t="s">
        <v>10</v>
      </c>
      <c r="G225" s="42" t="s">
        <v>101</v>
      </c>
      <c r="H225" s="42">
        <v>17</v>
      </c>
      <c r="I225" s="42" t="s">
        <v>283</v>
      </c>
      <c r="J225" s="43">
        <v>10335</v>
      </c>
    </row>
    <row r="226" spans="1:10">
      <c r="A226" s="43">
        <v>6500</v>
      </c>
      <c r="B226" s="42"/>
      <c r="C226" s="87" t="s">
        <v>865</v>
      </c>
      <c r="D226" s="42" t="s">
        <v>91</v>
      </c>
      <c r="E226" s="42"/>
      <c r="F226" s="42" t="s">
        <v>10</v>
      </c>
      <c r="G226" s="42"/>
      <c r="H226" s="42"/>
      <c r="I226" s="42" t="s">
        <v>866</v>
      </c>
      <c r="J226" s="43">
        <v>6830</v>
      </c>
    </row>
    <row r="227" spans="1:10">
      <c r="A227" s="94">
        <v>60000</v>
      </c>
      <c r="B227" s="95" t="s">
        <v>354</v>
      </c>
      <c r="C227" s="91" t="s">
        <v>867</v>
      </c>
      <c r="D227" s="91" t="s">
        <v>208</v>
      </c>
      <c r="E227" s="95" t="s">
        <v>219</v>
      </c>
      <c r="F227" s="91" t="s">
        <v>57</v>
      </c>
      <c r="G227" s="91" t="s">
        <v>868</v>
      </c>
      <c r="H227" s="91" t="s">
        <v>869</v>
      </c>
      <c r="I227" s="96" t="s">
        <v>870</v>
      </c>
      <c r="J227" s="94">
        <v>79602</v>
      </c>
    </row>
    <row r="228" spans="1:10">
      <c r="A228" s="94">
        <v>3000</v>
      </c>
      <c r="B228" s="95" t="s">
        <v>8</v>
      </c>
      <c r="C228" s="91" t="s">
        <v>871</v>
      </c>
      <c r="D228" s="91"/>
      <c r="E228" s="95"/>
      <c r="F228" s="91" t="s">
        <v>79</v>
      </c>
      <c r="G228" s="91" t="s">
        <v>424</v>
      </c>
      <c r="H228" s="91">
        <v>15</v>
      </c>
      <c r="I228" s="96" t="s">
        <v>872</v>
      </c>
      <c r="J228" s="94">
        <v>3248</v>
      </c>
    </row>
    <row r="229" spans="1:10">
      <c r="A229" s="94">
        <v>5000</v>
      </c>
      <c r="B229" s="95" t="s">
        <v>8</v>
      </c>
      <c r="C229" s="91" t="s">
        <v>873</v>
      </c>
      <c r="D229" s="91" t="s">
        <v>91</v>
      </c>
      <c r="E229" s="95"/>
      <c r="F229" s="91" t="s">
        <v>272</v>
      </c>
      <c r="G229" s="91" t="s">
        <v>426</v>
      </c>
      <c r="H229" s="91">
        <v>1</v>
      </c>
      <c r="I229" s="96" t="s">
        <v>164</v>
      </c>
      <c r="J229" s="94">
        <v>5454</v>
      </c>
    </row>
    <row r="230" spans="1:10">
      <c r="A230" s="94">
        <v>5000</v>
      </c>
      <c r="B230" s="95" t="s">
        <v>445</v>
      </c>
      <c r="C230" s="91" t="s">
        <v>874</v>
      </c>
      <c r="D230" s="91" t="s">
        <v>13</v>
      </c>
      <c r="E230" s="95" t="s">
        <v>386</v>
      </c>
      <c r="F230" s="91" t="s">
        <v>7</v>
      </c>
      <c r="G230" s="91" t="s">
        <v>115</v>
      </c>
      <c r="H230" s="91">
        <v>61</v>
      </c>
      <c r="I230" s="96" t="s">
        <v>180</v>
      </c>
      <c r="J230" s="94">
        <v>7224</v>
      </c>
    </row>
    <row r="231" spans="1:10">
      <c r="A231" s="94">
        <v>33000</v>
      </c>
      <c r="B231" s="95" t="s">
        <v>8</v>
      </c>
      <c r="C231" s="91" t="s">
        <v>875</v>
      </c>
      <c r="D231" s="91" t="s">
        <v>139</v>
      </c>
      <c r="E231" s="95" t="s">
        <v>288</v>
      </c>
      <c r="F231" s="91" t="s">
        <v>7</v>
      </c>
      <c r="G231" s="91" t="s">
        <v>103</v>
      </c>
      <c r="H231" s="91" t="s">
        <v>143</v>
      </c>
      <c r="I231" s="96" t="s">
        <v>876</v>
      </c>
      <c r="J231" s="94">
        <v>37302</v>
      </c>
    </row>
    <row r="232" spans="1:10">
      <c r="A232" s="94">
        <v>10000</v>
      </c>
      <c r="B232" s="95"/>
      <c r="C232" s="91" t="s">
        <v>877</v>
      </c>
      <c r="D232" s="91" t="s">
        <v>91</v>
      </c>
      <c r="E232" s="95" t="s">
        <v>480</v>
      </c>
      <c r="F232" s="91" t="s">
        <v>57</v>
      </c>
      <c r="G232" s="91" t="s">
        <v>138</v>
      </c>
      <c r="H232" s="91">
        <v>23</v>
      </c>
      <c r="I232" s="96" t="s">
        <v>242</v>
      </c>
      <c r="J232" s="94">
        <v>12099</v>
      </c>
    </row>
    <row r="233" spans="1:10">
      <c r="A233" s="94">
        <v>6000</v>
      </c>
      <c r="B233" s="95"/>
      <c r="C233" s="91" t="s">
        <v>201</v>
      </c>
      <c r="D233" s="91" t="s">
        <v>13</v>
      </c>
      <c r="E233" s="95" t="s">
        <v>386</v>
      </c>
      <c r="F233" s="91" t="s">
        <v>12</v>
      </c>
      <c r="G233" s="91" t="s">
        <v>107</v>
      </c>
      <c r="H233" s="91">
        <v>13</v>
      </c>
      <c r="I233" s="96" t="s">
        <v>199</v>
      </c>
      <c r="J233" s="94">
        <v>6917</v>
      </c>
    </row>
    <row r="234" spans="1:10">
      <c r="A234" s="24"/>
      <c r="B234" s="25"/>
      <c r="C234" s="25"/>
      <c r="D234" s="25"/>
      <c r="E234" s="25"/>
      <c r="F234" s="25"/>
      <c r="G234" s="25"/>
      <c r="H234" s="25"/>
      <c r="I234" s="25"/>
      <c r="J234" s="26"/>
    </row>
    <row r="235" spans="1:10">
      <c r="A235" s="24"/>
      <c r="B235" s="25"/>
      <c r="C235" s="25"/>
      <c r="D235" s="25"/>
      <c r="E235" s="25"/>
      <c r="F235" s="25"/>
      <c r="G235" s="25"/>
      <c r="H235" s="25"/>
      <c r="I235" s="25"/>
      <c r="J235" s="26"/>
    </row>
    <row r="236" spans="1:10" ht="18">
      <c r="A236" s="107" t="s">
        <v>73</v>
      </c>
      <c r="B236" s="107"/>
      <c r="C236" s="107"/>
      <c r="D236" s="123">
        <f>SUM(Таблица3[Volume, tons])</f>
        <v>4760258.8042000001</v>
      </c>
      <c r="E236" s="123"/>
      <c r="F236"/>
      <c r="G236"/>
    </row>
    <row r="237" spans="1:10" ht="18.75">
      <c r="A237" s="107" t="s">
        <v>38</v>
      </c>
      <c r="B237" s="107"/>
      <c r="C237" s="107"/>
      <c r="D237" s="124" t="s">
        <v>878</v>
      </c>
      <c r="E237" s="124"/>
      <c r="F237"/>
      <c r="G237" s="21"/>
      <c r="H237" s="4"/>
      <c r="I237" s="32"/>
      <c r="J237" s="33"/>
    </row>
    <row r="238" spans="1:10">
      <c r="A238" s="14"/>
      <c r="B238" s="14"/>
      <c r="C238" s="15"/>
      <c r="D238" s="16"/>
      <c r="E238" s="16"/>
      <c r="F238"/>
      <c r="G238" s="22"/>
      <c r="H238" s="5"/>
      <c r="I238" s="35"/>
      <c r="J238" s="34"/>
    </row>
    <row r="239" spans="1:10" ht="18">
      <c r="A239" s="107" t="s">
        <v>74</v>
      </c>
      <c r="B239" s="107"/>
      <c r="C239" s="107"/>
      <c r="D239" s="123">
        <v>230</v>
      </c>
      <c r="E239" s="123"/>
      <c r="F239"/>
      <c r="G239"/>
      <c r="I239" s="36"/>
      <c r="J239" s="34"/>
    </row>
    <row r="240" spans="1:10">
      <c r="A240" s="3"/>
      <c r="F240"/>
      <c r="G240"/>
      <c r="I240" s="34"/>
      <c r="J240" s="34"/>
    </row>
    <row r="241" spans="1:10" ht="15.75">
      <c r="A241" s="9"/>
      <c r="B241" s="72"/>
      <c r="C241" s="73" t="s">
        <v>665</v>
      </c>
      <c r="D241" s="73" t="s">
        <v>483</v>
      </c>
      <c r="E241" s="74" t="s">
        <v>40</v>
      </c>
      <c r="F241"/>
      <c r="G241"/>
      <c r="I241" s="120"/>
      <c r="J241" s="121"/>
    </row>
    <row r="242" spans="1:10" ht="15.75">
      <c r="A242" s="10" t="s">
        <v>39</v>
      </c>
      <c r="B242" s="10"/>
      <c r="C242" s="27">
        <v>230</v>
      </c>
      <c r="D242" s="27">
        <v>213</v>
      </c>
      <c r="E242" s="28" t="s">
        <v>879</v>
      </c>
      <c r="F242"/>
      <c r="G242" s="20"/>
      <c r="I242" s="37"/>
      <c r="J242" s="37"/>
    </row>
    <row r="243" spans="1:10" ht="15.75">
      <c r="A243" s="9" t="s">
        <v>62</v>
      </c>
      <c r="B243" s="11"/>
      <c r="C243" s="29">
        <v>99</v>
      </c>
      <c r="D243" s="29">
        <v>78</v>
      </c>
      <c r="E243" s="30" t="s">
        <v>880</v>
      </c>
      <c r="F243"/>
      <c r="G243"/>
      <c r="I243" s="38"/>
      <c r="J243" s="39"/>
    </row>
    <row r="244" spans="1:10" ht="15.75">
      <c r="A244" s="11" t="s">
        <v>96</v>
      </c>
      <c r="B244" s="9"/>
      <c r="C244" s="31">
        <v>104</v>
      </c>
      <c r="D244" s="31">
        <v>108</v>
      </c>
      <c r="E244" s="30" t="s">
        <v>881</v>
      </c>
      <c r="F244"/>
      <c r="G244"/>
      <c r="I244" s="39"/>
      <c r="J244" s="38"/>
    </row>
    <row r="245" spans="1:10" ht="15.75">
      <c r="A245" s="9" t="s">
        <v>63</v>
      </c>
      <c r="B245" s="9"/>
      <c r="C245" s="31">
        <v>14</v>
      </c>
      <c r="D245" s="31">
        <v>10</v>
      </c>
      <c r="E245" s="30" t="s">
        <v>641</v>
      </c>
      <c r="F245"/>
      <c r="G245"/>
      <c r="I245" s="38"/>
      <c r="J245" s="38"/>
    </row>
    <row r="246" spans="1:10" ht="15.75">
      <c r="A246" s="9" t="s">
        <v>64</v>
      </c>
      <c r="B246" s="9"/>
      <c r="C246" s="31">
        <v>13</v>
      </c>
      <c r="D246" s="31">
        <v>17</v>
      </c>
      <c r="E246" s="30" t="s">
        <v>881</v>
      </c>
      <c r="F246"/>
      <c r="G246"/>
      <c r="I246" s="38"/>
      <c r="J246" s="38"/>
    </row>
    <row r="247" spans="1:10">
      <c r="A247"/>
      <c r="B247"/>
      <c r="C247"/>
      <c r="D247"/>
      <c r="E247"/>
      <c r="F247"/>
      <c r="G247"/>
      <c r="I247" s="67"/>
      <c r="J247" s="41"/>
    </row>
    <row r="248" spans="1:10">
      <c r="A248"/>
      <c r="B248"/>
      <c r="C248"/>
      <c r="D248"/>
      <c r="E248"/>
      <c r="F248"/>
      <c r="G248"/>
    </row>
    <row r="249" spans="1:10">
      <c r="A249"/>
      <c r="B249"/>
      <c r="C249"/>
      <c r="D249"/>
      <c r="E249"/>
      <c r="F249"/>
      <c r="G249"/>
    </row>
    <row r="250" spans="1:10">
      <c r="A250"/>
      <c r="B250"/>
      <c r="C250"/>
      <c r="D250"/>
      <c r="E250"/>
      <c r="F250"/>
      <c r="G250"/>
    </row>
    <row r="251" spans="1:10">
      <c r="A251"/>
      <c r="B251"/>
      <c r="C251"/>
      <c r="D251"/>
      <c r="E251"/>
      <c r="F251"/>
      <c r="G251"/>
    </row>
    <row r="252" spans="1:10">
      <c r="A252"/>
      <c r="B252"/>
      <c r="C252" s="17"/>
      <c r="D252"/>
      <c r="E252"/>
      <c r="F252"/>
      <c r="G252"/>
    </row>
    <row r="253" spans="1:10">
      <c r="A253"/>
      <c r="B253"/>
      <c r="C253" s="18"/>
      <c r="D253"/>
      <c r="E253"/>
      <c r="F253"/>
      <c r="G253"/>
    </row>
    <row r="254" spans="1:10">
      <c r="A254"/>
      <c r="B254"/>
      <c r="C254" s="19"/>
      <c r="D254"/>
      <c r="E254"/>
      <c r="F254"/>
      <c r="G254"/>
    </row>
    <row r="255" spans="1:10">
      <c r="A255"/>
      <c r="B255"/>
      <c r="C255"/>
      <c r="D255"/>
      <c r="E255"/>
      <c r="F255"/>
      <c r="G255"/>
    </row>
    <row r="256" spans="1:10">
      <c r="A256"/>
      <c r="B256"/>
      <c r="C256"/>
      <c r="D256"/>
      <c r="E256"/>
      <c r="F256"/>
      <c r="G256"/>
    </row>
    <row r="257" spans="1:7">
      <c r="A257"/>
      <c r="B257"/>
      <c r="C257"/>
      <c r="D257"/>
      <c r="E257"/>
      <c r="F257"/>
      <c r="G257"/>
    </row>
    <row r="258" spans="1:7">
      <c r="A258"/>
      <c r="B258"/>
      <c r="C258"/>
      <c r="D258"/>
      <c r="E258"/>
      <c r="F258"/>
      <c r="G258"/>
    </row>
    <row r="259" spans="1:7">
      <c r="A259"/>
      <c r="B259"/>
      <c r="C259"/>
      <c r="D259"/>
      <c r="E259"/>
      <c r="F259"/>
      <c r="G259"/>
    </row>
    <row r="260" spans="1:7">
      <c r="A260"/>
      <c r="B260"/>
      <c r="C260"/>
      <c r="D260"/>
      <c r="E260"/>
      <c r="F260"/>
      <c r="G260"/>
    </row>
    <row r="261" spans="1:7">
      <c r="A261"/>
      <c r="B261"/>
      <c r="C261"/>
      <c r="D261"/>
      <c r="E261"/>
      <c r="F261"/>
      <c r="G261"/>
    </row>
    <row r="262" spans="1:7">
      <c r="A262"/>
      <c r="B262"/>
      <c r="C262"/>
      <c r="D262"/>
      <c r="E262"/>
      <c r="F262"/>
      <c r="G262"/>
    </row>
    <row r="263" spans="1:7">
      <c r="A263"/>
      <c r="B263"/>
      <c r="C263"/>
      <c r="D263"/>
      <c r="E263"/>
      <c r="F263"/>
      <c r="G263"/>
    </row>
    <row r="264" spans="1:7">
      <c r="A264"/>
      <c r="B264"/>
      <c r="C264"/>
      <c r="D264"/>
      <c r="E264"/>
      <c r="F264"/>
      <c r="G264"/>
    </row>
    <row r="265" spans="1:7">
      <c r="A265"/>
      <c r="B265"/>
      <c r="C265"/>
      <c r="D265"/>
      <c r="E265"/>
      <c r="F265"/>
      <c r="G265"/>
    </row>
    <row r="266" spans="1:7">
      <c r="A266"/>
      <c r="B266"/>
      <c r="C266"/>
      <c r="D266"/>
      <c r="E266"/>
      <c r="F266"/>
      <c r="G266"/>
    </row>
    <row r="267" spans="1:7">
      <c r="A267"/>
      <c r="B267"/>
      <c r="C267"/>
      <c r="D267"/>
      <c r="E267"/>
      <c r="F267"/>
      <c r="G267"/>
    </row>
    <row r="268" spans="1:7">
      <c r="A268"/>
      <c r="B268"/>
      <c r="C268"/>
      <c r="D268"/>
      <c r="E268"/>
      <c r="F268"/>
      <c r="G268"/>
    </row>
    <row r="269" spans="1:7">
      <c r="A269"/>
      <c r="B269"/>
      <c r="C269"/>
      <c r="D269"/>
      <c r="E269"/>
      <c r="F269"/>
      <c r="G269"/>
    </row>
    <row r="274" spans="9:9">
      <c r="I274" s="6"/>
    </row>
    <row r="275" spans="9:9">
      <c r="I275" s="6"/>
    </row>
  </sheetData>
  <mergeCells count="8">
    <mergeCell ref="I241:J241"/>
    <mergeCell ref="A1:J1"/>
    <mergeCell ref="A239:C239"/>
    <mergeCell ref="D236:E236"/>
    <mergeCell ref="D237:E237"/>
    <mergeCell ref="D239:E239"/>
    <mergeCell ref="A236:C236"/>
    <mergeCell ref="A237:C237"/>
  </mergeCells>
  <conditionalFormatting sqref="C234:C235">
    <cfRule type="duplicateValues" dxfId="23" priority="770"/>
  </conditionalFormatting>
  <conditionalFormatting sqref="C4:C25">
    <cfRule type="duplicateValues" dxfId="22" priority="8"/>
    <cfRule type="duplicateValues" dxfId="21" priority="9"/>
  </conditionalFormatting>
  <conditionalFormatting sqref="C4:C65">
    <cfRule type="duplicateValues" dxfId="20" priority="7"/>
  </conditionalFormatting>
  <conditionalFormatting sqref="C111:C113">
    <cfRule type="duplicateValues" dxfId="19" priority="5"/>
    <cfRule type="duplicateValues" dxfId="18" priority="6"/>
  </conditionalFormatting>
  <conditionalFormatting sqref="C111:C123">
    <cfRule type="duplicateValues" dxfId="17" priority="4"/>
  </conditionalFormatting>
  <conditionalFormatting sqref="C140:C141">
    <cfRule type="duplicateValues" dxfId="16" priority="2"/>
    <cfRule type="duplicateValues" dxfId="15" priority="3"/>
  </conditionalFormatting>
  <conditionalFormatting sqref="C140:C156">
    <cfRule type="duplicateValues" dxfId="14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trends</vt:lpstr>
      <vt:lpstr>Trading view</vt:lpstr>
      <vt:lpstr>Shipping view</vt:lpstr>
      <vt:lpstr>Grain and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psosnovsky</cp:lastModifiedBy>
  <dcterms:created xsi:type="dcterms:W3CDTF">2024-01-07T14:59:43Z</dcterms:created>
  <dcterms:modified xsi:type="dcterms:W3CDTF">2024-08-28T10:05:35Z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