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2.xml" ContentType="application/vnd.openxmlformats-officedocument.drawing+xml"/>
  <Override PartName="/xl/tables/table1.xml" ContentType="application/vnd.openxmlformats-officedocument.spreadsheetml.table+xml"/>
  <Override PartName="/xl/charts/chart6.xml" ContentType="application/vnd.openxmlformats-officedocument.drawingml.chart+xml"/>
  <Override PartName="/xl/drawings/drawing3.xml" ContentType="application/vnd.openxmlformats-officedocument.drawing+xml"/>
  <Override PartName="/xl/tables/table2.xml" ContentType="application/vnd.openxmlformats-officedocument.spreadsheetml.table+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xml"/>
  <Override PartName="/xl/tables/table3.xml" ContentType="application/vnd.openxmlformats-officedocument.spreadsheetml.table+xml"/>
  <Override PartName="/xl/charts/chart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DIN\departments\Промышленные грузы\_Файлы с Office2\Юля Зайцева\Grains Flow\ISM GrainFlow\2025\BlSea\"/>
    </mc:Choice>
  </mc:AlternateContent>
  <bookViews>
    <workbookView xWindow="615" yWindow="975" windowWidth="25440" windowHeight="15870" activeTab="1"/>
  </bookViews>
  <sheets>
    <sheet name="GrainFlow trends" sheetId="28" r:id="rId1"/>
    <sheet name="Vessels sailed from BlSea" sheetId="25" r:id="rId2"/>
    <sheet name="Discharged BlSea grain" sheetId="26" r:id="rId3"/>
    <sheet name="Grain and vessels at sea" sheetId="27"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11" i="26" l="1"/>
  <c r="C123" i="25" l="1"/>
  <c r="D313" i="27" l="1"/>
</calcChain>
</file>

<file path=xl/sharedStrings.xml><?xml version="1.0" encoding="utf-8"?>
<sst xmlns="http://schemas.openxmlformats.org/spreadsheetml/2006/main" count="3654" uniqueCount="1119">
  <si>
    <t>Egypt</t>
  </si>
  <si>
    <t>Tunisia</t>
  </si>
  <si>
    <t>Algeria</t>
  </si>
  <si>
    <t>POD</t>
  </si>
  <si>
    <t>POL</t>
  </si>
  <si>
    <t>Alexandria</t>
  </si>
  <si>
    <t>Reni</t>
  </si>
  <si>
    <t>Constanta</t>
  </si>
  <si>
    <t>wheat</t>
  </si>
  <si>
    <t>Izmail</t>
  </si>
  <si>
    <t>Shipper</t>
  </si>
  <si>
    <t>Varna</t>
  </si>
  <si>
    <t>Spain</t>
  </si>
  <si>
    <t>Chornomorsk</t>
  </si>
  <si>
    <t>Pivdennyi</t>
  </si>
  <si>
    <t>Greece</t>
  </si>
  <si>
    <t>Italy</t>
  </si>
  <si>
    <t>Libya</t>
  </si>
  <si>
    <t>Terminal of loading</t>
  </si>
  <si>
    <t>Tripoli</t>
  </si>
  <si>
    <t>Grain type</t>
  </si>
  <si>
    <t>Departure Date</t>
  </si>
  <si>
    <t>Volume, tons</t>
  </si>
  <si>
    <t>Vessel name</t>
  </si>
  <si>
    <t>Ship owner/manager</t>
  </si>
  <si>
    <t>DWT</t>
  </si>
  <si>
    <t>w-o-w change</t>
  </si>
  <si>
    <t>TOTAL number of vsls</t>
  </si>
  <si>
    <t>w-o-w</t>
  </si>
  <si>
    <t>Lebanon</t>
  </si>
  <si>
    <t>Beirut</t>
  </si>
  <si>
    <t>Izmir</t>
  </si>
  <si>
    <t>Israel</t>
  </si>
  <si>
    <t>Haifa</t>
  </si>
  <si>
    <t>Iskenderun</t>
  </si>
  <si>
    <t>Netherlands</t>
  </si>
  <si>
    <t>Rotterdam</t>
  </si>
  <si>
    <t>Ravenna</t>
  </si>
  <si>
    <t>France</t>
  </si>
  <si>
    <t>Burgas</t>
  </si>
  <si>
    <t>Date of discharge</t>
  </si>
  <si>
    <t>Discharge country</t>
  </si>
  <si>
    <t>small Handy / Handymax(13-49k dwt)</t>
  </si>
  <si>
    <t>Coasters/minibulkers (up to 13k dwt)</t>
  </si>
  <si>
    <t>Supramax/Ultramax (49-67k dwt)</t>
  </si>
  <si>
    <t>Panamax/Kamsarmax/Cape (above 67k dwt)</t>
  </si>
  <si>
    <t>TOTAL IMPORT (tons)</t>
  </si>
  <si>
    <t>corn</t>
  </si>
  <si>
    <t>barley</t>
  </si>
  <si>
    <t>Wheat, tons</t>
  </si>
  <si>
    <t>Corn, tons</t>
  </si>
  <si>
    <t>Other grain, tons</t>
  </si>
  <si>
    <t>Unknown, tons</t>
  </si>
  <si>
    <t>GRAIN AT SEA IN TOTAL (tons)</t>
  </si>
  <si>
    <t>NUMBER OF VESSELS AT SEA</t>
  </si>
  <si>
    <t>sunflower seed meal</t>
  </si>
  <si>
    <t>Novorossiysk</t>
  </si>
  <si>
    <t>Azov</t>
  </si>
  <si>
    <t>Yeisk</t>
  </si>
  <si>
    <t>Yeisk Sea Port</t>
  </si>
  <si>
    <t>Turkiye</t>
  </si>
  <si>
    <t>week</t>
  </si>
  <si>
    <t>number of vsls</t>
  </si>
  <si>
    <t>small Handy / Handymax (13-49k dwt)</t>
  </si>
  <si>
    <t>Odesa</t>
  </si>
  <si>
    <t>grain at sea</t>
  </si>
  <si>
    <t>Kavkaz Roads</t>
  </si>
  <si>
    <t>Varna West Port Terminal</t>
  </si>
  <si>
    <t>Berth</t>
  </si>
  <si>
    <t>Nkhp</t>
  </si>
  <si>
    <t>Volga Shipping Joint Stock</t>
  </si>
  <si>
    <t>Ksk</t>
  </si>
  <si>
    <t>prev</t>
  </si>
  <si>
    <t>UK</t>
  </si>
  <si>
    <t xml:space="preserve"> </t>
  </si>
  <si>
    <t>rapeseeds</t>
  </si>
  <si>
    <t>Directoria</t>
  </si>
  <si>
    <t>milling wheat</t>
  </si>
  <si>
    <t>Bandirma</t>
  </si>
  <si>
    <t>Grain Gates</t>
  </si>
  <si>
    <t>wheat bran</t>
  </si>
  <si>
    <t>Samsun</t>
  </si>
  <si>
    <t>Grain Service</t>
  </si>
  <si>
    <t>soybeans</t>
  </si>
  <si>
    <t>40A</t>
  </si>
  <si>
    <t>grain, tons</t>
  </si>
  <si>
    <t>Aston</t>
  </si>
  <si>
    <t>China</t>
  </si>
  <si>
    <t>Yemen</t>
  </si>
  <si>
    <t>Dostavka Morem</t>
  </si>
  <si>
    <t>Saudi Arabia</t>
  </si>
  <si>
    <t>Bangladesh</t>
  </si>
  <si>
    <t>Cyprus</t>
  </si>
  <si>
    <t>Bulgaria</t>
  </si>
  <si>
    <t>Romania</t>
  </si>
  <si>
    <t>IMO</t>
  </si>
  <si>
    <t>Petrokhleb-kuban</t>
  </si>
  <si>
    <t>TOTAL EXPORT (tons)</t>
  </si>
  <si>
    <t>Ukraine</t>
  </si>
  <si>
    <t>Russia</t>
  </si>
  <si>
    <t>sunflower seed pellets</t>
  </si>
  <si>
    <t>El Dekheila</t>
  </si>
  <si>
    <t>Chittagong</t>
  </si>
  <si>
    <t>current</t>
  </si>
  <si>
    <t>Rostov-on-don</t>
  </si>
  <si>
    <t>previous week</t>
  </si>
  <si>
    <t>Comvex</t>
  </si>
  <si>
    <t>current week</t>
  </si>
  <si>
    <t>Tekirdag</t>
  </si>
  <si>
    <t>soybean meal</t>
  </si>
  <si>
    <t>Armador Gemi Isletmeciligi</t>
  </si>
  <si>
    <t>Importer/Receiver</t>
  </si>
  <si>
    <t>Oman</t>
  </si>
  <si>
    <t>Importer / receiver</t>
  </si>
  <si>
    <t>Ukrainian deepsea ports</t>
  </si>
  <si>
    <t>Syria</t>
  </si>
  <si>
    <t>Nemrut</t>
  </si>
  <si>
    <t>Yeisk Priazovie Port</t>
  </si>
  <si>
    <t>Oran</t>
  </si>
  <si>
    <t>Grehel Shipmanagement Co</t>
  </si>
  <si>
    <t>Iran</t>
  </si>
  <si>
    <t>Ngt</t>
  </si>
  <si>
    <t>Ast Company M Apk</t>
  </si>
  <si>
    <t>Skikda</t>
  </si>
  <si>
    <t>Mgt Imperial</t>
  </si>
  <si>
    <t>Agroport Ustie Dona</t>
  </si>
  <si>
    <t>Larnaca</t>
  </si>
  <si>
    <t>Tartous</t>
  </si>
  <si>
    <t>Damietta</t>
  </si>
  <si>
    <t>Louis Dreyfus</t>
  </si>
  <si>
    <t>Adelon</t>
  </si>
  <si>
    <t>Kernel</t>
  </si>
  <si>
    <t>Ukrelevatorprom</t>
  </si>
  <si>
    <t>Bejaia</t>
  </si>
  <si>
    <t>Khoms</t>
  </si>
  <si>
    <t>Sohar</t>
  </si>
  <si>
    <t>Djibouti</t>
  </si>
  <si>
    <t>Mersin</t>
  </si>
  <si>
    <t>Yeisk Port Vista</t>
  </si>
  <si>
    <t>Elamira Maritime Ltd</t>
  </si>
  <si>
    <t>Port Terminal TPP Ezerovo</t>
  </si>
  <si>
    <t>Varna East Port Terminal</t>
  </si>
  <si>
    <t>Deltrade</t>
  </si>
  <si>
    <t>Donmaster Co Ltd</t>
  </si>
  <si>
    <t>Riverwind Trade Ltd</t>
  </si>
  <si>
    <t>South Korea</t>
  </si>
  <si>
    <t>Dabinovic Monaco</t>
  </si>
  <si>
    <t>United Shipping Co Ltd</t>
  </si>
  <si>
    <t>Derevyanko V.i.</t>
  </si>
  <si>
    <t>Ncsp / West Region</t>
  </si>
  <si>
    <t>United Grain Company</t>
  </si>
  <si>
    <t>sugar beet pulp</t>
  </si>
  <si>
    <t>Belgium</t>
  </si>
  <si>
    <t>Ghent</t>
  </si>
  <si>
    <t>Five Stars Shipping Co Pvt Ltd</t>
  </si>
  <si>
    <t>Kenya</t>
  </si>
  <si>
    <t>peas</t>
  </si>
  <si>
    <t>National Navigation Co</t>
  </si>
  <si>
    <t>Taman</t>
  </si>
  <si>
    <t>Ztkt</t>
  </si>
  <si>
    <t>Viterra (Glencore)</t>
  </si>
  <si>
    <t>Thalatta Shipping Management</t>
  </si>
  <si>
    <t>Germany</t>
  </si>
  <si>
    <t>Sudan</t>
  </si>
  <si>
    <t>Granary Resources</t>
  </si>
  <si>
    <t>Taganrog</t>
  </si>
  <si>
    <t>Eurasia Trading</t>
  </si>
  <si>
    <t>Yeisk Port Silo</t>
  </si>
  <si>
    <t>Cargill</t>
  </si>
  <si>
    <t>Mombasa</t>
  </si>
  <si>
    <t>Nordic Shipping &amp; Ship Mgmt Co</t>
  </si>
  <si>
    <t>Indonesia</t>
  </si>
  <si>
    <t>IGT</t>
  </si>
  <si>
    <t>Blue Fleet Management Co Ltd</t>
  </si>
  <si>
    <t>Alma Shipmanagement &amp; Trading</t>
  </si>
  <si>
    <t>United Shipping Agency Srl</t>
  </si>
  <si>
    <t>Eastern Mediterranean Maritime</t>
  </si>
  <si>
    <t>Yug Rusi</t>
  </si>
  <si>
    <t>Tuapse</t>
  </si>
  <si>
    <t>Tgt</t>
  </si>
  <si>
    <t>9A</t>
  </si>
  <si>
    <t>Vietnam</t>
  </si>
  <si>
    <t>Sfax</t>
  </si>
  <si>
    <t>Iraq</t>
  </si>
  <si>
    <t>Lora Shipping Ltd</t>
  </si>
  <si>
    <t>Temryuk</t>
  </si>
  <si>
    <t>Virtum</t>
  </si>
  <si>
    <t>Rostov Grain Terminal</t>
  </si>
  <si>
    <t>Aims Shipping Corp</t>
  </si>
  <si>
    <t>Eastern Star Shipping</t>
  </si>
  <si>
    <t>Top Grain Ltd</t>
  </si>
  <si>
    <t>Tanzania</t>
  </si>
  <si>
    <t>Rusagro Group</t>
  </si>
  <si>
    <t>Alemax Denizcilik Ve Gemi</t>
  </si>
  <si>
    <t>Umm Qasr</t>
  </si>
  <si>
    <t>GMZ Ship Management Co SA</t>
  </si>
  <si>
    <t>GN Bulk Deniz Tasimaciligi Ltd</t>
  </si>
  <si>
    <t>Sri Lanka</t>
  </si>
  <si>
    <t>Maha Tanaya</t>
  </si>
  <si>
    <t>Neapoli Shipping Ltd</t>
  </si>
  <si>
    <t>Georgia</t>
  </si>
  <si>
    <t>Saleef</t>
  </si>
  <si>
    <t>Bayraktar Gemi</t>
  </si>
  <si>
    <t>Cedar Marine Services SAL</t>
  </si>
  <si>
    <t>El Reedy Shipping Agency</t>
  </si>
  <si>
    <t>sunflower seeds</t>
  </si>
  <si>
    <t>KSK</t>
  </si>
  <si>
    <t>NKHP</t>
  </si>
  <si>
    <t>Aliaga</t>
  </si>
  <si>
    <t>Hind Maritime Enterprises SA</t>
  </si>
  <si>
    <t>Misurata</t>
  </si>
  <si>
    <t>Dalco Shipping Denizcilik</t>
  </si>
  <si>
    <t>Mes Shipping Agency Pte Ltd</t>
  </si>
  <si>
    <t>Minoa Marine Ltd</t>
  </si>
  <si>
    <t>Resource Yug Tk</t>
  </si>
  <si>
    <t>Efko</t>
  </si>
  <si>
    <t>Hai Dong International Shpg Co</t>
  </si>
  <si>
    <t>Colombo</t>
  </si>
  <si>
    <t>Canbaz Denizcilik Ve Nakliyat</t>
  </si>
  <si>
    <t>Braila</t>
  </si>
  <si>
    <t>Don River Shipping Jsc</t>
  </si>
  <si>
    <t>Bandar Imam Khomeini</t>
  </si>
  <si>
    <t>ADM</t>
  </si>
  <si>
    <t>Fujian Ocean Shipping Co Ltd</t>
  </si>
  <si>
    <t>Xin Yu</t>
  </si>
  <si>
    <t>Xiang Gao Marine Co Ltd</t>
  </si>
  <si>
    <t>TTS</t>
  </si>
  <si>
    <t>Chimpex</t>
  </si>
  <si>
    <t>Eliki</t>
  </si>
  <si>
    <t>Zenith Shipmanagement Inc</t>
  </si>
  <si>
    <t>Anship Llc</t>
  </si>
  <si>
    <t>Westchem</t>
  </si>
  <si>
    <t>Shinas</t>
  </si>
  <si>
    <t>chickpeas</t>
  </si>
  <si>
    <t>SATA Chartering &amp; Shipping Co</t>
  </si>
  <si>
    <t>MJ Sofia</t>
  </si>
  <si>
    <t>Socep</t>
  </si>
  <si>
    <t>Rethymno</t>
  </si>
  <si>
    <t>Arianna</t>
  </si>
  <si>
    <t>Navitramp Freight Agency Ltd</t>
  </si>
  <si>
    <t>Azt</t>
  </si>
  <si>
    <t>kazakh lentil</t>
  </si>
  <si>
    <t>Fergus Trade</t>
  </si>
  <si>
    <t>Uyut</t>
  </si>
  <si>
    <t>One Navigation Denizcilik As</t>
  </si>
  <si>
    <t>NSS</t>
  </si>
  <si>
    <t>Frial</t>
  </si>
  <si>
    <t>Karasu</t>
  </si>
  <si>
    <t>TIS Grain</t>
  </si>
  <si>
    <t>Preveza</t>
  </si>
  <si>
    <t>Risoil</t>
  </si>
  <si>
    <t>Commercial Sea Port Chornomorsk</t>
  </si>
  <si>
    <t>Transbulkterminal</t>
  </si>
  <si>
    <t>Terminal «Borivaje»</t>
  </si>
  <si>
    <t>Brooklyn-Kiev</t>
  </si>
  <si>
    <t>M.V. Cargo</t>
  </si>
  <si>
    <t>Eco-Resource Holding. (Olir Grain)</t>
  </si>
  <si>
    <t>Lorient</t>
  </si>
  <si>
    <t>Pola Rise Ltd</t>
  </si>
  <si>
    <t>Sunberry Oceanways Ltd</t>
  </si>
  <si>
    <t>Amber S</t>
  </si>
  <si>
    <t>TIS Fertilizers</t>
  </si>
  <si>
    <t>Chabahar</t>
  </si>
  <si>
    <t>Gulnak Denizcilik Nakliyat</t>
  </si>
  <si>
    <t>Lady Suha II</t>
  </si>
  <si>
    <t>Gemlik</t>
  </si>
  <si>
    <t>WO&amp;S Marine Ship Mgmt SA-MAI</t>
  </si>
  <si>
    <t>Hellenic Glamor Shipping LLC</t>
  </si>
  <si>
    <t>Fortunelit</t>
  </si>
  <si>
    <t>Midstar Shipping FZE</t>
  </si>
  <si>
    <t>Bari</t>
  </si>
  <si>
    <t>Marghera</t>
  </si>
  <si>
    <t>Caesar Maritime Co Sa</t>
  </si>
  <si>
    <t>Matros Shevchenko</t>
  </si>
  <si>
    <t>Togo</t>
  </si>
  <si>
    <t>Rptd Sold Undisclosed Interest</t>
  </si>
  <si>
    <t>Royal Maritime Inc</t>
  </si>
  <si>
    <t>Kallone</t>
  </si>
  <si>
    <t>Salalah</t>
  </si>
  <si>
    <t>Dramar Denizcilik Ticaret AS</t>
  </si>
  <si>
    <t>FGM Chartering Ltd</t>
  </si>
  <si>
    <t>B&amp;Y</t>
  </si>
  <si>
    <t>Lolwa SH</t>
  </si>
  <si>
    <t>Jamila Marine Co</t>
  </si>
  <si>
    <t>GN Group Panama Istanbul</t>
  </si>
  <si>
    <t>Omicron Ship Management Inc</t>
  </si>
  <si>
    <t>Princess Mariam</t>
  </si>
  <si>
    <t>S&amp;S Shipping Ltd</t>
  </si>
  <si>
    <t>Unimarin Denizcilik</t>
  </si>
  <si>
    <t>Ortona</t>
  </si>
  <si>
    <t>Newport</t>
  </si>
  <si>
    <t>Celik 1</t>
  </si>
  <si>
    <t>Flamingo 1</t>
  </si>
  <si>
    <t>Kavkaz roads</t>
  </si>
  <si>
    <t>Roxette Maritime Shipping-pan</t>
  </si>
  <si>
    <t>Rodnie Polya Llc</t>
  </si>
  <si>
    <t>Gulmar Denizcilik Nakliyat</t>
  </si>
  <si>
    <t>Orontes Denizcilik As</t>
  </si>
  <si>
    <t>Stelios B</t>
  </si>
  <si>
    <t>Ab Maritime Inc</t>
  </si>
  <si>
    <t>One Bright</t>
  </si>
  <si>
    <t>Osman Bey</t>
  </si>
  <si>
    <t>Osman Shipholding Ltd</t>
  </si>
  <si>
    <t>Osiris</t>
  </si>
  <si>
    <t>Rajaei</t>
  </si>
  <si>
    <t>Lome</t>
  </si>
  <si>
    <t>Selvana</t>
  </si>
  <si>
    <t>ERM Marine Ltd</t>
  </si>
  <si>
    <t>Pestana</t>
  </si>
  <si>
    <t>Galaxy Shipping Ventures SA</t>
  </si>
  <si>
    <t>Safe Sea Services SARL</t>
  </si>
  <si>
    <t>Caferoglu Denizcilik</t>
  </si>
  <si>
    <t>Bakan Denizcilik Ticaret Ltd</t>
  </si>
  <si>
    <t>Portugal</t>
  </si>
  <si>
    <t>Seascape Marine Ltd-LIB</t>
  </si>
  <si>
    <t>Oristano</t>
  </si>
  <si>
    <t>Sanita S</t>
  </si>
  <si>
    <t>Asi M</t>
  </si>
  <si>
    <t>Alsils</t>
  </si>
  <si>
    <t>Alsils Maritime Shipping Inc</t>
  </si>
  <si>
    <t>Cigading</t>
  </si>
  <si>
    <t>Reunion</t>
  </si>
  <si>
    <t xml:space="preserve">Alexandria </t>
  </si>
  <si>
    <t>Trans Spring</t>
  </si>
  <si>
    <t>Amoysailing Maritime Co Ltd</t>
  </si>
  <si>
    <t>Tulip</t>
  </si>
  <si>
    <t>Kalixenos</t>
  </si>
  <si>
    <t>Kalixenos Maritime Ventures SA</t>
  </si>
  <si>
    <t>Poti</t>
  </si>
  <si>
    <t>Kalamaki</t>
  </si>
  <si>
    <t>Vela Prime</t>
  </si>
  <si>
    <t>Safe Ships Ltd</t>
  </si>
  <si>
    <t>Valencia</t>
  </si>
  <si>
    <t>Pasifik Gemi Isletmeciligi</t>
  </si>
  <si>
    <t>Amsterdam</t>
  </si>
  <si>
    <t>Sea Star 74</t>
  </si>
  <si>
    <t>Caesar Maritime Co SA</t>
  </si>
  <si>
    <t>Hydar Shipping Co</t>
  </si>
  <si>
    <t>Elina B</t>
  </si>
  <si>
    <t>Minoan Sea</t>
  </si>
  <si>
    <t>Modion Maritime Management Sa</t>
  </si>
  <si>
    <t>Wadi Tiba</t>
  </si>
  <si>
    <t>Fehu</t>
  </si>
  <si>
    <t>Garland Shipping Services Llc</t>
  </si>
  <si>
    <t>Mabrokah</t>
  </si>
  <si>
    <t>Trade Overseas</t>
  </si>
  <si>
    <t>Jc Nature</t>
  </si>
  <si>
    <t>Ruby Ship Management Co Ltd</t>
  </si>
  <si>
    <t>New Horizon</t>
  </si>
  <si>
    <t>Atl Hong Kong Ltd</t>
  </si>
  <si>
    <t>Donmaster Shipping Co</t>
  </si>
  <si>
    <t>Tsrz</t>
  </si>
  <si>
    <t>Zrc Denizcilik Ticaret Ltd Sti</t>
  </si>
  <si>
    <t>Reyhan Sari</t>
  </si>
  <si>
    <t>T Ve O Denizcilik Ltd Sti</t>
  </si>
  <si>
    <t>Minoan Flame</t>
  </si>
  <si>
    <t>Neptune Tradebulk Inc</t>
  </si>
  <si>
    <t>35A</t>
  </si>
  <si>
    <t>Professor Wenger</t>
  </si>
  <si>
    <t>Ghazaouet</t>
  </si>
  <si>
    <t>Port Sudan</t>
  </si>
  <si>
    <t>Djen Djen</t>
  </si>
  <si>
    <t>Dar Es Salaam</t>
  </si>
  <si>
    <t>Ultramed</t>
  </si>
  <si>
    <t>Giresun</t>
  </si>
  <si>
    <t>Royal Star</t>
  </si>
  <si>
    <t>Verbier</t>
  </si>
  <si>
    <t>Montoir</t>
  </si>
  <si>
    <t>Lady Esma</t>
  </si>
  <si>
    <t>Golden Orient</t>
  </si>
  <si>
    <t>Golden Orient Shipping Ltd</t>
  </si>
  <si>
    <t>Lucky Brother</t>
  </si>
  <si>
    <t>Leader Shiptrade Co</t>
  </si>
  <si>
    <t>Lady Laguna</t>
  </si>
  <si>
    <t>Florence Shipping &amp; Marine</t>
  </si>
  <si>
    <t>Haj Yehia</t>
  </si>
  <si>
    <t>Elreedy Shipping Co</t>
  </si>
  <si>
    <t>FE Magician</t>
  </si>
  <si>
    <t>Zhejiang Taizhou Huali Shpg</t>
  </si>
  <si>
    <t>BH Xibaipo</t>
  </si>
  <si>
    <t>Brilon Ship Management Pte. Ltd</t>
  </si>
  <si>
    <t>Crystal Land</t>
  </si>
  <si>
    <t>Bordeaux</t>
  </si>
  <si>
    <t>Cedar</t>
  </si>
  <si>
    <t>Star Shipping Ltd</t>
  </si>
  <si>
    <t>HYM Athens</t>
  </si>
  <si>
    <t>HYM Athens Shipping Ltd</t>
  </si>
  <si>
    <t>RX-Shipping Ltd</t>
  </si>
  <si>
    <t>Roya</t>
  </si>
  <si>
    <t>Nautivoyage Shipping Co</t>
  </si>
  <si>
    <t>Eagle Trader</t>
  </si>
  <si>
    <t>Hereke</t>
  </si>
  <si>
    <t>Romarine Europe Ltd</t>
  </si>
  <si>
    <t>BPO</t>
  </si>
  <si>
    <t>SCG Management BV</t>
  </si>
  <si>
    <t>Red Lion</t>
  </si>
  <si>
    <t>comvex</t>
  </si>
  <si>
    <t>Paradis Gemi Isletme Kiralama</t>
  </si>
  <si>
    <t>Nordic Incheon</t>
  </si>
  <si>
    <t>Nordic Hamburg Shipmgmt GmbH</t>
  </si>
  <si>
    <t>Umex</t>
  </si>
  <si>
    <t>Tayf Denizcilik Ve Nakliyat</t>
  </si>
  <si>
    <t>Canopus Star Srl</t>
  </si>
  <si>
    <t>Jin Sui</t>
  </si>
  <si>
    <t>Goldbeam International Ltd</t>
  </si>
  <si>
    <t>DB Schenker</t>
  </si>
  <si>
    <t>Napoli</t>
  </si>
  <si>
    <t>Vertom Tomma</t>
  </si>
  <si>
    <t>Midia</t>
  </si>
  <si>
    <t>Mid</t>
  </si>
  <si>
    <t>Vertom Tomma BV</t>
  </si>
  <si>
    <t>Amalea</t>
  </si>
  <si>
    <t>Allseas Inc</t>
  </si>
  <si>
    <t>IND Shipping Co</t>
  </si>
  <si>
    <t>Uniscout</t>
  </si>
  <si>
    <t>Dar es Salaam</t>
  </si>
  <si>
    <t>Held Bereederungs Gmbh &amp; Co Kg</t>
  </si>
  <si>
    <t>AB Bulkers Group Ltd</t>
  </si>
  <si>
    <t>Kavkaz</t>
  </si>
  <si>
    <t>Mgt Kavkaz</t>
  </si>
  <si>
    <t>Telerig</t>
  </si>
  <si>
    <t>Kaptan Arif Bayraktar</t>
  </si>
  <si>
    <t>Bao Success</t>
  </si>
  <si>
    <t>Donmaster Spirit</t>
  </si>
  <si>
    <t>Rhone</t>
  </si>
  <si>
    <t>Blackwood</t>
  </si>
  <si>
    <t>Rinia</t>
  </si>
  <si>
    <t>Eider S</t>
  </si>
  <si>
    <t>Rostovskiy Khp</t>
  </si>
  <si>
    <t>Zernovoy Export</t>
  </si>
  <si>
    <t>Ak Carl</t>
  </si>
  <si>
    <t>Espada X</t>
  </si>
  <si>
    <t>Kiran China</t>
  </si>
  <si>
    <t>Xin Hai Tong 59</t>
  </si>
  <si>
    <t>Kestrel S</t>
  </si>
  <si>
    <t>Cpt Georgios S</t>
  </si>
  <si>
    <t>Volgo Balt 226</t>
  </si>
  <si>
    <t>Htm Shipping Co Ltd</t>
  </si>
  <si>
    <t>Orbital Ship Management Co</t>
  </si>
  <si>
    <t>Hicaz Deniz Tasimaciligi Tic</t>
  </si>
  <si>
    <t>Shipping Llc</t>
  </si>
  <si>
    <t>Agency Trust Ltd</t>
  </si>
  <si>
    <t>Mednav Chart Sa</t>
  </si>
  <si>
    <t>Sentinel Transcontinental Mtme</t>
  </si>
  <si>
    <t>Mt-group Llc</t>
  </si>
  <si>
    <t>Ashdod</t>
  </si>
  <si>
    <t>Bandar Abbas</t>
  </si>
  <si>
    <t>Dammam</t>
  </si>
  <si>
    <t>Trabzon</t>
  </si>
  <si>
    <t>Ceyhan</t>
  </si>
  <si>
    <t>Navin Kestrel</t>
  </si>
  <si>
    <t>Tarragona</t>
  </si>
  <si>
    <t>Bright Denizcilik Ve Gemi</t>
  </si>
  <si>
    <t>Strength</t>
  </si>
  <si>
    <t>Capital Axis Maritime Corp</t>
  </si>
  <si>
    <t>Savona</t>
  </si>
  <si>
    <t>Trans-Agro</t>
  </si>
  <si>
    <t>Agromino</t>
  </si>
  <si>
    <t>Lavender</t>
  </si>
  <si>
    <t>Midstar Shipping Fze</t>
  </si>
  <si>
    <t>Prince Amin</t>
  </si>
  <si>
    <t>Amin Ship Trade Ltd</t>
  </si>
  <si>
    <t>Golden Sea</t>
  </si>
  <si>
    <t>Argyroula Gs</t>
  </si>
  <si>
    <t>GS Maritime Co. Ltd</t>
  </si>
  <si>
    <t>Transservice 2008</t>
  </si>
  <si>
    <t>Etna</t>
  </si>
  <si>
    <t>Gozo</t>
  </si>
  <si>
    <t>Andulus Marine Shipping Co</t>
  </si>
  <si>
    <t>Prince Ezz</t>
  </si>
  <si>
    <t>AMR1</t>
  </si>
  <si>
    <t>Daryadelan Shipping Ltd</t>
  </si>
  <si>
    <t>Hasan</t>
  </si>
  <si>
    <t>Yumurtalic</t>
  </si>
  <si>
    <t>Sea Meray</t>
  </si>
  <si>
    <t>Amir Bey</t>
  </si>
  <si>
    <t>Amal Moon Shipping Co SA</t>
  </si>
  <si>
    <t>Irma S</t>
  </si>
  <si>
    <t>Order Shipping Co Ltd-CYP</t>
  </si>
  <si>
    <t>Sms Carrera</t>
  </si>
  <si>
    <t>New Asoura Maritime Co Ltd</t>
  </si>
  <si>
    <t>Amira Rafif</t>
  </si>
  <si>
    <t>Rafif Maritime Co</t>
  </si>
  <si>
    <t>Marla Orca</t>
  </si>
  <si>
    <t>Sea Grace Shipping Ltd</t>
  </si>
  <si>
    <t>Athenai</t>
  </si>
  <si>
    <t>JMM Marine Services LLC</t>
  </si>
  <si>
    <t>Galati</t>
  </si>
  <si>
    <t>ddgs</t>
  </si>
  <si>
    <t>Luni</t>
  </si>
  <si>
    <t>Tiberius</t>
  </si>
  <si>
    <t>Hamburg</t>
  </si>
  <si>
    <t>Fortius Ship Management Ltd</t>
  </si>
  <si>
    <t>New Island</t>
  </si>
  <si>
    <t>Mittelplate</t>
  </si>
  <si>
    <t>Briese Shortsea GmbH &amp; CO KG</t>
  </si>
  <si>
    <t>Aslihan</t>
  </si>
  <si>
    <t>Cakıroğlu Deniz Taşıma Ltd STI</t>
  </si>
  <si>
    <t>Atlantic Bulker</t>
  </si>
  <si>
    <t>Masumoto Shipping Co Ltd</t>
  </si>
  <si>
    <t>Heng An Yang</t>
  </si>
  <si>
    <t>Yangpu Weihai Shipping Co Ltd</t>
  </si>
  <si>
    <t>Muazzez K</t>
  </si>
  <si>
    <t>Cronospan Agigea</t>
  </si>
  <si>
    <t>Aveiro</t>
  </si>
  <si>
    <t>Novi</t>
  </si>
  <si>
    <t>Balchik</t>
  </si>
  <si>
    <t>Med Island</t>
  </si>
  <si>
    <t xml:space="preserve">Rades </t>
  </si>
  <si>
    <t>flaxseed meal</t>
  </si>
  <si>
    <t>Sormovskiy 3063</t>
  </si>
  <si>
    <t>South Sea Port</t>
  </si>
  <si>
    <t>Agro Zerno Yug</t>
  </si>
  <si>
    <t>Alqantara Shipping Co Llc</t>
  </si>
  <si>
    <t>Ozkan 1</t>
  </si>
  <si>
    <t>Grain Field</t>
  </si>
  <si>
    <t>Trabzon Shipping &amp; Trading Co</t>
  </si>
  <si>
    <t>Misha Shipping Agency &amp; Trade</t>
  </si>
  <si>
    <t>Rusich 5</t>
  </si>
  <si>
    <t>Georgia S</t>
  </si>
  <si>
    <t>Brother Stars Maritime Sa</t>
  </si>
  <si>
    <t>Yangtze Quantum</t>
  </si>
  <si>
    <t>New Yangtze Navigation Hk</t>
  </si>
  <si>
    <t>Super Arsenal</t>
  </si>
  <si>
    <t>Ab Bulkers Group Ltd</t>
  </si>
  <si>
    <t>Fedor</t>
  </si>
  <si>
    <t>Dimitra</t>
  </si>
  <si>
    <t>Y-knot Ship Management Inc</t>
  </si>
  <si>
    <t>Navis 2</t>
  </si>
  <si>
    <t>Novgorodproduct</t>
  </si>
  <si>
    <t>Maha Yaya</t>
  </si>
  <si>
    <t>Agora</t>
  </si>
  <si>
    <t>Aias Maritime Ltd</t>
  </si>
  <si>
    <t>Leni</t>
  </si>
  <si>
    <t>Laskaro S</t>
  </si>
  <si>
    <t>Sea Gate Navigation Ltd</t>
  </si>
  <si>
    <t>Fortune Harmony</t>
  </si>
  <si>
    <t>Geng Li Ltd</t>
  </si>
  <si>
    <t>Ming Hua</t>
  </si>
  <si>
    <t>Dragon Wealth Shipping Ltd</t>
  </si>
  <si>
    <t>Ince Antalya</t>
  </si>
  <si>
    <t>Yara J / Pw</t>
  </si>
  <si>
    <t>Nj Trust Marine Ltd</t>
  </si>
  <si>
    <t>Alevtin Shelkovnikov</t>
  </si>
  <si>
    <t>Marlin Denizcilik Teknik</t>
  </si>
  <si>
    <t>Vrisakia</t>
  </si>
  <si>
    <t>Jeddah</t>
  </si>
  <si>
    <t>Super Tomiyasu</t>
  </si>
  <si>
    <t>Alina</t>
  </si>
  <si>
    <t>Alexandroupoli</t>
  </si>
  <si>
    <t xml:space="preserve">Saetrans Co Ltd Nikolaev </t>
  </si>
  <si>
    <t>Alkadi Bey</t>
  </si>
  <si>
    <t>Judge Shiptrade Ltd</t>
  </si>
  <si>
    <t>Dema</t>
  </si>
  <si>
    <t>Maryam Shipping SA</t>
  </si>
  <si>
    <t>Fk Hatice</t>
  </si>
  <si>
    <t>Phonic Shipping Co</t>
  </si>
  <si>
    <t>Global Arsenal</t>
  </si>
  <si>
    <t>Hamid S</t>
  </si>
  <si>
    <t>Lady Lavela</t>
  </si>
  <si>
    <t>Rades</t>
  </si>
  <si>
    <t>Lavela Shiptrading Ltd</t>
  </si>
  <si>
    <t>Mohamad Y</t>
  </si>
  <si>
    <t>Haroun Maritime Co</t>
  </si>
  <si>
    <t>Nj Jupiter</t>
  </si>
  <si>
    <t>NJ Trust Marine Ltd</t>
  </si>
  <si>
    <t>Safir Gemi Tasimacilik Sanayi</t>
  </si>
  <si>
    <t>AT 27</t>
  </si>
  <si>
    <t>Mustafa Bey</t>
  </si>
  <si>
    <t>Rini Shipping Ltd</t>
  </si>
  <si>
    <t>Venice</t>
  </si>
  <si>
    <t>Safeen Al Nour</t>
  </si>
  <si>
    <t>GFS Ship Management FZE</t>
  </si>
  <si>
    <t>AK Glorious</t>
  </si>
  <si>
    <t>AK Group Co Ltd</t>
  </si>
  <si>
    <t>Al Karrar</t>
  </si>
  <si>
    <t>Sonar Shipping &amp; Management</t>
  </si>
  <si>
    <t>Almeray</t>
  </si>
  <si>
    <t>Athenai Management SAL</t>
  </si>
  <si>
    <t>Amira Nora</t>
  </si>
  <si>
    <t>Ant</t>
  </si>
  <si>
    <t>Maksimar Denizcilik Nakliyat</t>
  </si>
  <si>
    <t>Ds Sofie Bulker</t>
  </si>
  <si>
    <t>Lady Zehma</t>
  </si>
  <si>
    <t>Majestic Noor</t>
  </si>
  <si>
    <t>Seamasters International SA</t>
  </si>
  <si>
    <t>Ah Union</t>
  </si>
  <si>
    <t>Ah Union Group Ltd</t>
  </si>
  <si>
    <t>Angela</t>
  </si>
  <si>
    <t>Ezmoce</t>
  </si>
  <si>
    <t>Istkum Denizcilik Insaat</t>
  </si>
  <si>
    <t>Gabriela H</t>
  </si>
  <si>
    <t>White Star Shipmanagement Inc</t>
  </si>
  <si>
    <t>Hana H</t>
  </si>
  <si>
    <t>Kubrosli Y</t>
  </si>
  <si>
    <t>Aminos Maritime Ltd</t>
  </si>
  <si>
    <t>Mera Queen</t>
  </si>
  <si>
    <t>MHP</t>
  </si>
  <si>
    <t>Ocean Legend</t>
  </si>
  <si>
    <t>Amar Meray</t>
  </si>
  <si>
    <t>Amoy Action</t>
  </si>
  <si>
    <t>Cativera</t>
  </si>
  <si>
    <t>Highland A</t>
  </si>
  <si>
    <t>AJ Maritime Corp</t>
  </si>
  <si>
    <t>Ladonna</t>
  </si>
  <si>
    <t>Hubei Qintai Shipping Co Ltd</t>
  </si>
  <si>
    <t>Miro G</t>
  </si>
  <si>
    <t>Handy Guy Marine SA</t>
  </si>
  <si>
    <t>Sea Horizon</t>
  </si>
  <si>
    <t>Sea Scanner Logistics For Shpg</t>
  </si>
  <si>
    <t>Seahorse</t>
  </si>
  <si>
    <t>Safer Management SA</t>
  </si>
  <si>
    <t>White Star</t>
  </si>
  <si>
    <t>Zeko Y</t>
  </si>
  <si>
    <t>Armada Shipping Co SA</t>
  </si>
  <si>
    <t>rapemeal</t>
  </si>
  <si>
    <t>Lady Sema</t>
  </si>
  <si>
    <t>Prince Hadi</t>
  </si>
  <si>
    <t>Bella Shipholding Ltd</t>
  </si>
  <si>
    <t>Valmiera</t>
  </si>
  <si>
    <t>Valmiera Maritime Co Ltd</t>
  </si>
  <si>
    <t>Ajax</t>
  </si>
  <si>
    <t>Brothers Navigation Co</t>
  </si>
  <si>
    <t>Ak Liza</t>
  </si>
  <si>
    <t>Amar Glyfada</t>
  </si>
  <si>
    <t>Alfa Watan</t>
  </si>
  <si>
    <t>Baraka Shipping Co Ltd</t>
  </si>
  <si>
    <t>Jns Sea</t>
  </si>
  <si>
    <t>JNS Sea Shipping Ltd</t>
  </si>
  <si>
    <t>Baron</t>
  </si>
  <si>
    <t>Day Blue</t>
  </si>
  <si>
    <t>West Denizcilik Ticaret AS</t>
  </si>
  <si>
    <t>Gunerler</t>
  </si>
  <si>
    <t>Sete</t>
  </si>
  <si>
    <t>Prastos Marine SA</t>
  </si>
  <si>
    <t>Jin Quan</t>
  </si>
  <si>
    <t>GOLDBEAM INTERNATIONAL LTD</t>
  </si>
  <si>
    <t>Asl Crystal</t>
  </si>
  <si>
    <t>Abo Shoten Ltd</t>
  </si>
  <si>
    <t>Lady Dimine</t>
  </si>
  <si>
    <t>Aden</t>
  </si>
  <si>
    <t>Atlantic Island</t>
  </si>
  <si>
    <t xml:space="preserve">Hind Maritime Enterprises Sa. </t>
  </si>
  <si>
    <t>Brothers Way</t>
  </si>
  <si>
    <t>Sea Blue Maritime Inc</t>
  </si>
  <si>
    <t>Hony Future</t>
  </si>
  <si>
    <t>Honlucky Hong Kong Co Ltd</t>
  </si>
  <si>
    <t>Sirius</t>
  </si>
  <si>
    <t xml:space="preserve">Hikmet Karabekir </t>
  </si>
  <si>
    <t xml:space="preserve">Tenes </t>
  </si>
  <si>
    <t>Karmate Shipping Ltd</t>
  </si>
  <si>
    <t>Madrid</t>
  </si>
  <si>
    <t>Tanaro River</t>
  </si>
  <si>
    <t>Rivers Group Denizcilik Ltd</t>
  </si>
  <si>
    <t>Altair</t>
  </si>
  <si>
    <t>Blue Wave Shipping Inc-rus</t>
  </si>
  <si>
    <t>Promexpedition</t>
  </si>
  <si>
    <t>Ocean S</t>
  </si>
  <si>
    <t>Rufiya</t>
  </si>
  <si>
    <t>Lb Green</t>
  </si>
  <si>
    <t>East Wind I</t>
  </si>
  <si>
    <t>La Maritime Sa</t>
  </si>
  <si>
    <t>Free State</t>
  </si>
  <si>
    <t>Bio-ton Company</t>
  </si>
  <si>
    <t>New Horizon Shipmanagement Sa</t>
  </si>
  <si>
    <t>Aai Evolution</t>
  </si>
  <si>
    <t>Aai Evolution Maritime Ltd</t>
  </si>
  <si>
    <t>Queen Vivian</t>
  </si>
  <si>
    <t>Shenze Vessel Leasing Shanghai</t>
  </si>
  <si>
    <t>Volgo Don 213</t>
  </si>
  <si>
    <t>Port Terminal Priboy</t>
  </si>
  <si>
    <t>Granovita</t>
  </si>
  <si>
    <t>Idel 1</t>
  </si>
  <si>
    <t>Dana Shipping Jsc</t>
  </si>
  <si>
    <t>Hilamaya</t>
  </si>
  <si>
    <t>Agroclub</t>
  </si>
  <si>
    <t>Energy 1</t>
  </si>
  <si>
    <t>Advanta Logistic Llc</t>
  </si>
  <si>
    <t>Avellaneda</t>
  </si>
  <si>
    <t>Sierra Leone</t>
  </si>
  <si>
    <t>Aquarius Bulkcarrier Shpg Co</t>
  </si>
  <si>
    <t>Arosa / Mh</t>
  </si>
  <si>
    <t>Princess Manissa</t>
  </si>
  <si>
    <t>Ascanios</t>
  </si>
  <si>
    <t>Brave Heart</t>
  </si>
  <si>
    <t>Mody Shipping Co Sal Off-shore</t>
  </si>
  <si>
    <t>Adam Junior</t>
  </si>
  <si>
    <t>Adam Junior Navigation Ltd</t>
  </si>
  <si>
    <t>Kaiser</t>
  </si>
  <si>
    <t>Rassvet / Ust-labinsk</t>
  </si>
  <si>
    <t>Kaiser Ship Owning Co</t>
  </si>
  <si>
    <t>Santa Cruz / Mt</t>
  </si>
  <si>
    <t>Idel 2</t>
  </si>
  <si>
    <t>Grain Maritime Logistics Jsc</t>
  </si>
  <si>
    <t>Osprey S</t>
  </si>
  <si>
    <t>North Moon</t>
  </si>
  <si>
    <t>Asomatos</t>
  </si>
  <si>
    <t>Falcon S</t>
  </si>
  <si>
    <t>Esna</t>
  </si>
  <si>
    <t>Celerina</t>
  </si>
  <si>
    <t>Volgo Balt 237</t>
  </si>
  <si>
    <t>Port Eldako</t>
  </si>
  <si>
    <t>Silverline Shipping Llc</t>
  </si>
  <si>
    <t>Montara</t>
  </si>
  <si>
    <t>Montara Marine Ltd</t>
  </si>
  <si>
    <t>Prince / 9548316</t>
  </si>
  <si>
    <t>Flower</t>
  </si>
  <si>
    <t>Kara Marine Ltd-mai</t>
  </si>
  <si>
    <t>Panormitis</t>
  </si>
  <si>
    <t>Rodion Oslyabya</t>
  </si>
  <si>
    <t>Zand Shipping Corp</t>
  </si>
  <si>
    <t>Queen Lila</t>
  </si>
  <si>
    <t>Athenai Management Sal</t>
  </si>
  <si>
    <t>Rostov On Don</t>
  </si>
  <si>
    <t>Amaliya</t>
  </si>
  <si>
    <t>Unimanager</t>
  </si>
  <si>
    <t>Omicron Pearl</t>
  </si>
  <si>
    <t>Alfaisaliah</t>
  </si>
  <si>
    <t>Sea Bright Ship Mgmt &amp; Op Llc</t>
  </si>
  <si>
    <t>Svetoslava</t>
  </si>
  <si>
    <t>Rusich-export</t>
  </si>
  <si>
    <t>lentil</t>
  </si>
  <si>
    <t>Kapitan Aveshnikov</t>
  </si>
  <si>
    <t>Europack-yug</t>
  </si>
  <si>
    <t>Navis 1</t>
  </si>
  <si>
    <t>Incheon</t>
  </si>
  <si>
    <t>Cartagena</t>
  </si>
  <si>
    <t>Соммеrcial Sea Port Chornomorsk</t>
  </si>
  <si>
    <t>Aboudi D</t>
  </si>
  <si>
    <t>Nibulon</t>
  </si>
  <si>
    <t>Region Grain Company</t>
  </si>
  <si>
    <t>Jakarta</t>
  </si>
  <si>
    <t xml:space="preserve">Gemlik </t>
  </si>
  <si>
    <t xml:space="preserve">Beirut </t>
  </si>
  <si>
    <t xml:space="preserve">Alger </t>
  </si>
  <si>
    <t>Lucky Effie</t>
  </si>
  <si>
    <t>Lucky Effie Shipping Ltd</t>
  </si>
  <si>
    <t>Sundry</t>
  </si>
  <si>
    <t>Electra Maritime Shipping Llc</t>
  </si>
  <si>
    <t>Ameray</t>
  </si>
  <si>
    <t>Sithonia Ii</t>
  </si>
  <si>
    <t>Ocean Eagle Shipping &amp; Trading</t>
  </si>
  <si>
    <t>Jumard</t>
  </si>
  <si>
    <t>Safe Sea Services Sarl</t>
  </si>
  <si>
    <t>Anna Elisabeth</t>
  </si>
  <si>
    <t>Blumenthal Jmk Gmbh &amp; Co. Kg</t>
  </si>
  <si>
    <t>Progress IV</t>
  </si>
  <si>
    <t>Zabrama Fze</t>
  </si>
  <si>
    <t>Zheng Zhi</t>
  </si>
  <si>
    <t>Envar</t>
  </si>
  <si>
    <t>Liberty Shipping Inc</t>
  </si>
  <si>
    <t>King M</t>
  </si>
  <si>
    <t>King Shipping Ltd</t>
  </si>
  <si>
    <t>Queen Star</t>
  </si>
  <si>
    <t>Queen Star Shipping Corp Ltd</t>
  </si>
  <si>
    <t>Ssi Invincible Ii</t>
  </si>
  <si>
    <t>Korea South</t>
  </si>
  <si>
    <t>Densay Shipping &amp; Trading Dmcc</t>
  </si>
  <si>
    <t>Great Glory</t>
  </si>
  <si>
    <t>Barri Shipping Co Sa</t>
  </si>
  <si>
    <t>Hg Naples</t>
  </si>
  <si>
    <t>Rta Naples Ltd</t>
  </si>
  <si>
    <t>ICE II</t>
  </si>
  <si>
    <t>Capital-executive Ship Mgmt</t>
  </si>
  <si>
    <t>Sabeel Star</t>
  </si>
  <si>
    <t>Able</t>
  </si>
  <si>
    <t>Al Zahraa</t>
  </si>
  <si>
    <t>Sonar Ships Management Co</t>
  </si>
  <si>
    <t>Astros</t>
  </si>
  <si>
    <t>Reform Shipping Sa</t>
  </si>
  <si>
    <t>Gottlieb</t>
  </si>
  <si>
    <t>Genco Gemi Isletmeciligi</t>
  </si>
  <si>
    <t>Lugano</t>
  </si>
  <si>
    <t>Muhammet Gumustas 6</t>
  </si>
  <si>
    <t>Gumustas Denizcilik Nakliyat</t>
  </si>
  <si>
    <t>Gloris</t>
  </si>
  <si>
    <t>Tiber River</t>
  </si>
  <si>
    <t>Mar Bianco</t>
  </si>
  <si>
    <t>NC Captain</t>
  </si>
  <si>
    <t>Brave M</t>
  </si>
  <si>
    <t>Merry Enterprises Denizcilik</t>
  </si>
  <si>
    <t>Oris Princess</t>
  </si>
  <si>
    <t>Oris Maritime Bv</t>
  </si>
  <si>
    <t>Rizik Bey</t>
  </si>
  <si>
    <t>Rizik Shiptrade Ltd</t>
  </si>
  <si>
    <t>Annetta</t>
  </si>
  <si>
    <t>BC Liberty</t>
  </si>
  <si>
    <t>Silo</t>
  </si>
  <si>
    <t>Virgo Stellar</t>
  </si>
  <si>
    <t>Asian importer</t>
  </si>
  <si>
    <t>Dekoil Inc</t>
  </si>
  <si>
    <t>Kacey</t>
  </si>
  <si>
    <t xml:space="preserve">Ashdod </t>
  </si>
  <si>
    <t>Conchart Commercial Inc</t>
  </si>
  <si>
    <t>Sea Lions</t>
  </si>
  <si>
    <t>Asyaport</t>
  </si>
  <si>
    <t>Seaside Denizcilik Ltd STI</t>
  </si>
  <si>
    <t>TQ Izmir</t>
  </si>
  <si>
    <t>Reform Shipping SA</t>
  </si>
  <si>
    <t>MDS Athena</t>
  </si>
  <si>
    <t>Columbia Shipmanagement-SNG</t>
  </si>
  <si>
    <t>Mercurius</t>
  </si>
  <si>
    <t>Rama H</t>
  </si>
  <si>
    <t>Jaohar Ranim</t>
  </si>
  <si>
    <t>Lyndon Marine Ltd</t>
  </si>
  <si>
    <t>Inandi</t>
  </si>
  <si>
    <t>Lady Venezia</t>
  </si>
  <si>
    <t xml:space="preserve">Sfax </t>
  </si>
  <si>
    <t>Venezia Shiptrading Ltd</t>
  </si>
  <si>
    <t>Acapella</t>
  </si>
  <si>
    <t>Akyuz Denizcilik Isletmeciligi</t>
  </si>
  <si>
    <t>Jenny M</t>
  </si>
  <si>
    <t>Joy X</t>
  </si>
  <si>
    <t>Joy Marine Co-MAI</t>
  </si>
  <si>
    <t>Beauty Jasmine</t>
  </si>
  <si>
    <t>Everest Shipping PTE Ltd</t>
  </si>
  <si>
    <t>Sunlight</t>
  </si>
  <si>
    <t>Castellon</t>
  </si>
  <si>
    <t>Graham Shipping Co</t>
  </si>
  <si>
    <t>Zoya S</t>
  </si>
  <si>
    <t>S Bulk Shipping Ltd</t>
  </si>
  <si>
    <t>Alegria</t>
  </si>
  <si>
    <t>Anatoliy Sidenko</t>
  </si>
  <si>
    <t>Pure Mercy</t>
  </si>
  <si>
    <t>Somalia</t>
  </si>
  <si>
    <t>Phoenician M</t>
  </si>
  <si>
    <t>Phoenician Shipping Ltd</t>
  </si>
  <si>
    <t>Volzhskiy 33</t>
  </si>
  <si>
    <t>Volodymyr Vorobyov</t>
  </si>
  <si>
    <t>Vi-za Star Ltd</t>
  </si>
  <si>
    <t>Navaho</t>
  </si>
  <si>
    <t>Maha Aarti</t>
  </si>
  <si>
    <t>Wadi Alkarm</t>
  </si>
  <si>
    <t>Bosphorus Asia</t>
  </si>
  <si>
    <t>Efe Shipping &amp; Trading Hellas</t>
  </si>
  <si>
    <t>Alexander / Ru</t>
  </si>
  <si>
    <t>2, 1</t>
  </si>
  <si>
    <t>Ftm Galaxy</t>
  </si>
  <si>
    <t>Dalga Kargo Tasimacilik</t>
  </si>
  <si>
    <t>Konstruktor Egorov</t>
  </si>
  <si>
    <t>Grain Terminal Steppe</t>
  </si>
  <si>
    <t>Niko Pirosmani</t>
  </si>
  <si>
    <t>Neva Leader 7</t>
  </si>
  <si>
    <t>29, 30</t>
  </si>
  <si>
    <t>Barra</t>
  </si>
  <si>
    <t>Universal Logistics Services</t>
  </si>
  <si>
    <t>St Olga</t>
  </si>
  <si>
    <t>Bogazici Tahili Bib Ithalat</t>
  </si>
  <si>
    <t>Elias / Mt</t>
  </si>
  <si>
    <t>Idel 3</t>
  </si>
  <si>
    <t>Viktor Taratin</t>
  </si>
  <si>
    <t>37, 36</t>
  </si>
  <si>
    <t>Mechta S</t>
  </si>
  <si>
    <t>Meridian Shipping Llc</t>
  </si>
  <si>
    <t>Saturn / Ck</t>
  </si>
  <si>
    <t>Mce Kargo-mahmut Can Egerci</t>
  </si>
  <si>
    <t>Anna Smile</t>
  </si>
  <si>
    <t>Prosperity Bay Shipping Co Ltd</t>
  </si>
  <si>
    <t>Sv Nikolay</t>
  </si>
  <si>
    <t>River S Plus Llc</t>
  </si>
  <si>
    <t>Cpt Dimitrios S</t>
  </si>
  <si>
    <t>Gulf Trader</t>
  </si>
  <si>
    <t>Al Ghurair Investment Llc</t>
  </si>
  <si>
    <t>Giving</t>
  </si>
  <si>
    <t>Wg Shipping Sa</t>
  </si>
  <si>
    <t>Volaris 53</t>
  </si>
  <si>
    <t>Albros Shipping &amp; Trading Co</t>
  </si>
  <si>
    <t>Atlantic Ocean / Pa</t>
  </si>
  <si>
    <t>Atlantica Navigation Ltd-lib</t>
  </si>
  <si>
    <t>Kiowa</t>
  </si>
  <si>
    <t>Neptune / Ck</t>
  </si>
  <si>
    <t>Volgo Balt 240</t>
  </si>
  <si>
    <t>Sv Apostol Andrey</t>
  </si>
  <si>
    <t>River Storm</t>
  </si>
  <si>
    <t>Meraio</t>
  </si>
  <si>
    <t>week 49</t>
  </si>
  <si>
    <t>-457 567</t>
  </si>
  <si>
    <t>Martas</t>
  </si>
  <si>
    <t>Poyraz</t>
  </si>
  <si>
    <t>Izmail-Transbulkterminal</t>
  </si>
  <si>
    <t>Okean Maritime Inc</t>
  </si>
  <si>
    <t>Phu My</t>
  </si>
  <si>
    <t>Tees</t>
  </si>
  <si>
    <t>Ak Group Co Ltd</t>
  </si>
  <si>
    <t>Dordrecht</t>
  </si>
  <si>
    <t>Trincomalee</t>
  </si>
  <si>
    <t>Al Mukalla</t>
  </si>
  <si>
    <t>Freetown</t>
  </si>
  <si>
    <t xml:space="preserve">Abu Qir </t>
  </si>
  <si>
    <t>Yanbu</t>
  </si>
  <si>
    <t>-3</t>
  </si>
  <si>
    <t>Black Sea grains sailed away from major export ports, week 50 (December 8-14)</t>
  </si>
  <si>
    <t>Vessels that discharged Azov-Black Sea grain, week 50 (December 8-14)</t>
  </si>
  <si>
    <t>Grain enroute ex Azov-Black Sea basin, week 50 (December 8-14)</t>
  </si>
  <si>
    <t>Brave Warrior</t>
  </si>
  <si>
    <t>Mody Shipping Co SARL</t>
  </si>
  <si>
    <t>grains</t>
  </si>
  <si>
    <t>Punkt</t>
  </si>
  <si>
    <t>Prelude Marine SA</t>
  </si>
  <si>
    <t>Sea Horse</t>
  </si>
  <si>
    <t>Merry Enterprises Denizcilk</t>
  </si>
  <si>
    <t>Abou Jalal</t>
  </si>
  <si>
    <t>Bader Shipping Co Ltd</t>
  </si>
  <si>
    <t>Amarillo</t>
  </si>
  <si>
    <t>Amira Sahar</t>
  </si>
  <si>
    <t>Astoria</t>
  </si>
  <si>
    <t>Shayarco Sal Offshore</t>
  </si>
  <si>
    <t>Blue Bead</t>
  </si>
  <si>
    <t>Blue Bead Shipping Ltd</t>
  </si>
  <si>
    <t>Dynamic M</t>
  </si>
  <si>
    <t>Eastern Mercy</t>
  </si>
  <si>
    <t>Ekmen Trans</t>
  </si>
  <si>
    <t>Ekmen Denizcilik Ve Ticaret</t>
  </si>
  <si>
    <t>Golden Bird</t>
  </si>
  <si>
    <t>Elkashawy Group Shipping Co</t>
  </si>
  <si>
    <t>London Bay</t>
  </si>
  <si>
    <t>Croatia</t>
  </si>
  <si>
    <t>Ist</t>
  </si>
  <si>
    <t>London Tower Shipping</t>
  </si>
  <si>
    <t>Negmar Yako I</t>
  </si>
  <si>
    <t>Brest</t>
  </si>
  <si>
    <t>Negmar Teknik Gemi</t>
  </si>
  <si>
    <t>Noraya</t>
  </si>
  <si>
    <t>Gmz Ship Management Co Sa</t>
  </si>
  <si>
    <t>Oscar</t>
  </si>
  <si>
    <t>Oscar Shipping &amp; Trading Co SA</t>
  </si>
  <si>
    <t>Prince Farouk</t>
  </si>
  <si>
    <t>Mira Shipholding Ltd</t>
  </si>
  <si>
    <t>Super Sarkas</t>
  </si>
  <si>
    <t>Thor Shipping &amp; Trading Ltd</t>
  </si>
  <si>
    <t>Hasan G</t>
  </si>
  <si>
    <t>Kiran America</t>
  </si>
  <si>
    <t>Rostock</t>
  </si>
  <si>
    <t>Lunara</t>
  </si>
  <si>
    <t>Tolunay Ship Management</t>
  </si>
  <si>
    <t>MKK 1</t>
  </si>
  <si>
    <t>Nobility Marine Ltd</t>
  </si>
  <si>
    <t>Princess Eman</t>
  </si>
  <si>
    <t>Bizerte</t>
  </si>
  <si>
    <t>Princess Eman Shipping Co SA</t>
  </si>
  <si>
    <t>Brave Knight</t>
  </si>
  <si>
    <t>Alacia Maritime Ltd</t>
  </si>
  <si>
    <t>Chelsea 7</t>
  </si>
  <si>
    <t>Black Sea Shipping Management</t>
  </si>
  <si>
    <t>Gloria M</t>
  </si>
  <si>
    <t>Gloria Chartering SA</t>
  </si>
  <si>
    <t>Golden Malak</t>
  </si>
  <si>
    <t>Golden Malak Shiptrade Ltd</t>
  </si>
  <si>
    <t>Haya Queen</t>
  </si>
  <si>
    <t>Ocean Compass Co SA</t>
  </si>
  <si>
    <t>New Pioneer</t>
  </si>
  <si>
    <t>ATL Hong Kong Ltd</t>
  </si>
  <si>
    <t>USC Marine Ltd</t>
  </si>
  <si>
    <t>Rayes</t>
  </si>
  <si>
    <t>Sam H</t>
  </si>
  <si>
    <t>Sky Eagle</t>
  </si>
  <si>
    <t>Thessaloniki</t>
  </si>
  <si>
    <t>Seaway Ships BV</t>
  </si>
  <si>
    <t>The Rainbow</t>
  </si>
  <si>
    <t>Feng Sea Shipping PTE Ltd</t>
  </si>
  <si>
    <t>Amo Grande</t>
  </si>
  <si>
    <t>Amasia Ship Management Ltd</t>
  </si>
  <si>
    <t>Anadolu S</t>
  </si>
  <si>
    <t>Oras Denizcilik Ve Ticaret Ltd</t>
  </si>
  <si>
    <t>Ata 2</t>
  </si>
  <si>
    <t>Az Horizon</t>
  </si>
  <si>
    <t>Cielo</t>
  </si>
  <si>
    <t>Arel Denizcilik Ticaret</t>
  </si>
  <si>
    <t>Indiana Jones I</t>
  </si>
  <si>
    <t>World Line Ltd</t>
  </si>
  <si>
    <t>Lolix</t>
  </si>
  <si>
    <t>Halix Shipping Ltd</t>
  </si>
  <si>
    <t>Mariam M</t>
  </si>
  <si>
    <t>UBSM Management Maritime Ltd</t>
  </si>
  <si>
    <t>Moayad Y</t>
  </si>
  <si>
    <t>Princess Abir</t>
  </si>
  <si>
    <t>Zulfikar</t>
  </si>
  <si>
    <t>Ayamia II</t>
  </si>
  <si>
    <t>oat</t>
  </si>
  <si>
    <t>Ayamia III</t>
  </si>
  <si>
    <t>Linkor Trade</t>
  </si>
  <si>
    <t>Honorine</t>
  </si>
  <si>
    <t>Alkyonis</t>
  </si>
  <si>
    <t>Annaba</t>
  </si>
  <si>
    <t>Commercial Shipping &amp; Trading</t>
  </si>
  <si>
    <t>Ata</t>
  </si>
  <si>
    <t>Azoresborg</t>
  </si>
  <si>
    <t>Praia Da Vitoria</t>
  </si>
  <si>
    <t>Wagenborg Shipping BV</t>
  </si>
  <si>
    <t>Dinteldijk</t>
  </si>
  <si>
    <t>Fisher</t>
  </si>
  <si>
    <t>Fisher Ship Corp</t>
  </si>
  <si>
    <t>Vertom Rita</t>
  </si>
  <si>
    <t>Sharpness</t>
  </si>
  <si>
    <t>Vertom Rita CV</t>
  </si>
  <si>
    <t>Begonia</t>
  </si>
  <si>
    <t>Santoku Senpaku Co Ltd</t>
  </si>
  <si>
    <t>Laga</t>
  </si>
  <si>
    <t>Fox</t>
  </si>
  <si>
    <t>Fox Shipping &amp; Trading Co Ltd</t>
  </si>
  <si>
    <t>Manhasset Queen</t>
  </si>
  <si>
    <t>Funada Kaiun KK</t>
  </si>
  <si>
    <t>Mehmet Aga</t>
  </si>
  <si>
    <t>My Melody</t>
  </si>
  <si>
    <t>Mora Denizcilik Ticaret Ltd</t>
  </si>
  <si>
    <t>Mehmet Unlu</t>
  </si>
  <si>
    <t>Emsan Denizcilik Sanayi</t>
  </si>
  <si>
    <t>Vertom Tula</t>
  </si>
  <si>
    <t>Avonmouth</t>
  </si>
  <si>
    <t>Vertom Bereederungs GmbH</t>
  </si>
  <si>
    <t>Cosco Shipping Fountain</t>
  </si>
  <si>
    <t>COSCO Shipping Specialized-CHR</t>
  </si>
  <si>
    <t>Burak</t>
  </si>
  <si>
    <t>Star Harmony</t>
  </si>
  <si>
    <t>MS Eagle Trader Shipping Ltd</t>
  </si>
  <si>
    <t>Faith</t>
  </si>
  <si>
    <t>Cosmoship Management SA</t>
  </si>
  <si>
    <t>Celine</t>
  </si>
  <si>
    <t>Vento Deniz Isletmeleri</t>
  </si>
  <si>
    <t>Proud</t>
  </si>
  <si>
    <t>Vertom UCS Holding BV</t>
  </si>
  <si>
    <t>Bunun Ace</t>
  </si>
  <si>
    <t>Wisdom Marine Lines SA</t>
  </si>
  <si>
    <t>Dimaizo</t>
  </si>
  <si>
    <t>Nafkratis</t>
  </si>
  <si>
    <t>Brindisi</t>
  </si>
  <si>
    <t>Baltic Spirit</t>
  </si>
  <si>
    <t>SSI Endurance</t>
  </si>
  <si>
    <t>Densay Shipping &amp; Trading DMCC</t>
  </si>
  <si>
    <t>Stolya</t>
  </si>
  <si>
    <t>Vasto Marine Gemi Islet</t>
  </si>
  <si>
    <t>Lila / Bz</t>
  </si>
  <si>
    <t>Suleymenov U.kh.</t>
  </si>
  <si>
    <t>Queen B Ii</t>
  </si>
  <si>
    <t>35A, 35B</t>
  </si>
  <si>
    <t>Omskiy 99</t>
  </si>
  <si>
    <t>Nebelwind Llc</t>
  </si>
  <si>
    <t>Xin Hai Tong 61</t>
  </si>
  <si>
    <t>Fujian Highton Development Co</t>
  </si>
  <si>
    <t>Zheng Jun</t>
  </si>
  <si>
    <t>Volzhskiy 45</t>
  </si>
  <si>
    <t>Ugah Discovery</t>
  </si>
  <si>
    <t>Sarfo Denizcilik Ve Ticaret As</t>
  </si>
  <si>
    <t>Galina S</t>
  </si>
  <si>
    <t>Sofia / Ru</t>
  </si>
  <si>
    <t>Zernoexport</t>
  </si>
  <si>
    <t>Strategic Grain Management Llc</t>
  </si>
  <si>
    <t>Krasnodar</t>
  </si>
  <si>
    <t>Kuban Marine Company Llc</t>
  </si>
  <si>
    <t>Xin Hai Tong 37</t>
  </si>
  <si>
    <t>Idel 4</t>
  </si>
  <si>
    <t>Vladimir Zakharenko</t>
  </si>
  <si>
    <t>Bolkar</t>
  </si>
  <si>
    <t>Brazil</t>
  </si>
  <si>
    <t>Pacship Pte Ltd</t>
  </si>
  <si>
    <t>Vigorous / Pa</t>
  </si>
  <si>
    <t>Vigorous Marine Ltd</t>
  </si>
  <si>
    <t>Aleksandr Sokolov</t>
  </si>
  <si>
    <t>sunflowerseed meal</t>
  </si>
  <si>
    <t>Perun</t>
  </si>
  <si>
    <t>Volgo Balt 213</t>
  </si>
  <si>
    <t>Day Forest</t>
  </si>
  <si>
    <t>Daylight Shipping &amp; Trading</t>
  </si>
  <si>
    <t>Ince Kastamonu</t>
  </si>
  <si>
    <t>Ince Denizcilik Ve Ticaret As</t>
  </si>
  <si>
    <t>Ivan Belov</t>
  </si>
  <si>
    <t>Baltic Shipping Company Llc</t>
  </si>
  <si>
    <t>Zaltron</t>
  </si>
  <si>
    <t>Eka Denizcilik Ltd Sti</t>
  </si>
  <si>
    <t>Blue Shark / Bz</t>
  </si>
  <si>
    <t>White Shark Shipping Ltd-lib</t>
  </si>
  <si>
    <t>A Plus 1</t>
  </si>
  <si>
    <t>Yrb Denizcilik Ve Ticaret Ltd</t>
  </si>
  <si>
    <t>Jupiter / Ck</t>
  </si>
  <si>
    <t>Gelios Plus</t>
  </si>
  <si>
    <t>rice bran</t>
  </si>
  <si>
    <t>Merle</t>
  </si>
  <si>
    <t>Nb Center Pkf</t>
  </si>
  <si>
    <t>Fiora</t>
  </si>
  <si>
    <t>Neva / Mh</t>
  </si>
  <si>
    <t>Manta Denizcilik Nakliyat</t>
  </si>
  <si>
    <t>Navis 4</t>
  </si>
  <si>
    <t>Donmaster Leader</t>
  </si>
  <si>
    <t>Tzpm</t>
  </si>
  <si>
    <t>M N Eregli</t>
  </si>
  <si>
    <t>Seta Uluslararasi Denizcilik</t>
  </si>
  <si>
    <t>Zermatt</t>
  </si>
  <si>
    <t>Xin Hai Tong 811</t>
  </si>
  <si>
    <t>Zurich</t>
  </si>
  <si>
    <t>Aosta Shipping Sa</t>
  </si>
  <si>
    <t>Lady Rania / Sl</t>
  </si>
  <si>
    <t>Rania Shipping Ltd</t>
  </si>
  <si>
    <t>Odessa 1</t>
  </si>
  <si>
    <t>Trimorya Shipping &amp; Trade Co</t>
  </si>
  <si>
    <t>week 50</t>
  </si>
  <si>
    <t>+556 818 (+30%)</t>
  </si>
  <si>
    <t>+23 184</t>
  </si>
  <si>
    <t>+188 650</t>
  </si>
  <si>
    <t>+220 684</t>
  </si>
  <si>
    <t>Tolmi</t>
  </si>
  <si>
    <t>Patras</t>
  </si>
  <si>
    <t>ACA Shipmanagement SA</t>
  </si>
  <si>
    <t>-1</t>
  </si>
  <si>
    <t>+10</t>
  </si>
  <si>
    <t>-18</t>
  </si>
  <si>
    <t>-10</t>
  </si>
  <si>
    <t>Huangpu</t>
  </si>
  <si>
    <t>Sirte</t>
  </si>
  <si>
    <t xml:space="preserve">Izmir </t>
  </si>
  <si>
    <t>Port Said</t>
  </si>
  <si>
    <t>Chioggia</t>
  </si>
  <si>
    <t>Berbera</t>
  </si>
  <si>
    <t>Famagusta</t>
  </si>
  <si>
    <t>+5</t>
  </si>
  <si>
    <t>+7</t>
  </si>
  <si>
    <t>+8</t>
  </si>
  <si>
    <t>(+8)</t>
  </si>
  <si>
    <t>+206 681 (+2.4%)</t>
  </si>
  <si>
    <t>+121 870 (+6.2%)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</si>
</sst>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64" formatCode="_-* #,##0\ _₽_-;\-* #,##0\ _₽_-;_-* &quot;-&quot;\ _₽_-;_-@_-"/>
    <numFmt numFmtId="165" formatCode="_-* #,##0.00\ _₽_-;\-* #,##0.00\ _₽_-;_-* &quot;-&quot;??\ _₽_-;_-@_-"/>
    <numFmt numFmtId="166" formatCode="_-* #,##0.00_₴_-;\-* #,##0.00_₴_-;_-* &quot;-&quot;??_₴_-;_-@_-"/>
    <numFmt numFmtId="167" formatCode="#,##0.000"/>
    <numFmt numFmtId="168" formatCode="_-* #,##0.00_-;_-* #,##0.00\-;_-* &quot;-&quot;??_-;_-@_-"/>
    <numFmt numFmtId="169" formatCode="_-* #,##0\ _₽_-;\-* #,##0\ _₽_-;_-* &quot;-&quot;??\ _₽_-;_-@_-"/>
    <numFmt numFmtId="170" formatCode="#,##0.0000_ ;\-#,##0.0000\ "/>
    <numFmt numFmtId="171" formatCode="dd\.mm\.yyyy;@"/>
    <numFmt numFmtId="172" formatCode="#,##0.0000"/>
    <numFmt numFmtId="173" formatCode="#,##0.000_ ;\-#,##0.000\ "/>
    <numFmt numFmtId="174" formatCode="_-* #,##0.000\ _₽_-;\-* #,##0.000\ _₽_-;_-* &quot;-&quot;???\ _₽_-;_-@_-"/>
    <numFmt numFmtId="175" formatCode="#,##0.00000"/>
    <numFmt numFmtId="176" formatCode="#,##0.00000_ ;\-#,##0.00000\ "/>
    <numFmt numFmtId="177" formatCode="_-* #,##0.0000\ _₽_-;\-* #,##0.0000\ _₽_-;_-* &quot;-&quot;????\ _₽_-;_-@_-"/>
    <numFmt numFmtId="178" formatCode="#,##0_ ;\-#,##0\ "/>
  </numFmts>
  <fonts count="70">
    <font>
      <sz val="11"/>
      <color theme="1"/>
      <name val="Calibri"/>
      <family val="2"/>
      <charset val="204"/>
      <scheme val="minor"/>
    </font>
    <font>
      <sz val="11"/>
      <color theme="1"/>
      <name val="Calibri"/>
      <family val="2"/>
      <charset val="204"/>
      <scheme val="minor"/>
    </font>
    <font>
      <sz val="10"/>
      <name val="Arial"/>
      <family val="2"/>
      <charset val="204"/>
    </font>
    <font>
      <sz val="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0"/>
      <name val="Arial"/>
      <family val="2"/>
    </font>
    <font>
      <sz val="10"/>
      <name val="Arial"/>
      <family val="2"/>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9"/>
      <name val="Arial"/>
      <family val="2"/>
    </font>
    <font>
      <sz val="9"/>
      <name val="Arial"/>
      <family val="2"/>
      <charset val="204"/>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u/>
      <sz val="10"/>
      <color indexed="12"/>
      <name val="Arial"/>
      <family val="2"/>
    </font>
    <font>
      <sz val="11"/>
      <color theme="1"/>
      <name val="Calibri"/>
      <family val="2"/>
      <scheme val="minor"/>
    </font>
    <font>
      <u/>
      <sz val="8"/>
      <color theme="1"/>
      <name val="Calibri"/>
      <family val="2"/>
      <charset val="204"/>
      <scheme val="minor"/>
    </font>
    <font>
      <sz val="8"/>
      <color theme="1" tint="0.499984740745262"/>
      <name val="Calibri"/>
      <family val="2"/>
      <charset val="204"/>
      <scheme val="minor"/>
    </font>
    <font>
      <sz val="11"/>
      <color theme="1"/>
      <name val="Tahoma"/>
      <family val="2"/>
    </font>
    <font>
      <sz val="11"/>
      <name val="Tahoma"/>
      <family val="2"/>
    </font>
    <font>
      <b/>
      <sz val="14"/>
      <color theme="5"/>
      <name val="Tahoma"/>
      <family val="2"/>
    </font>
    <font>
      <sz val="11"/>
      <color theme="5"/>
      <name val="Tahoma"/>
      <family val="2"/>
    </font>
    <font>
      <b/>
      <sz val="15"/>
      <color theme="4"/>
      <name val="Tahoma"/>
      <family val="2"/>
    </font>
    <font>
      <sz val="11"/>
      <name val="Calibri"/>
      <family val="2"/>
      <charset val="204"/>
      <scheme val="minor"/>
    </font>
    <font>
      <i/>
      <sz val="12"/>
      <color rgb="FF144376"/>
      <name val="PT Sans"/>
      <family val="2"/>
      <charset val="204"/>
    </font>
    <font>
      <b/>
      <i/>
      <sz val="12"/>
      <color rgb="FF144376"/>
      <name val="PT Sans"/>
      <family val="2"/>
      <charset val="204"/>
    </font>
    <font>
      <sz val="12"/>
      <color theme="1"/>
      <name val="Times New Roman"/>
      <family val="1"/>
      <charset val="204"/>
    </font>
    <font>
      <b/>
      <sz val="11"/>
      <name val="Tahoma"/>
      <family val="2"/>
      <charset val="204"/>
    </font>
    <font>
      <b/>
      <sz val="11"/>
      <color theme="1"/>
      <name val="Tahoma"/>
      <family val="2"/>
      <charset val="204"/>
    </font>
    <font>
      <sz val="11"/>
      <name val="Tahoma"/>
      <family val="2"/>
      <charset val="204"/>
    </font>
    <font>
      <sz val="11"/>
      <color theme="1"/>
      <name val="Tahoma"/>
      <family val="2"/>
      <charset val="204"/>
    </font>
    <font>
      <sz val="16"/>
      <color rgb="FFFF0000"/>
      <name val="Tahoma"/>
      <family val="2"/>
    </font>
    <font>
      <sz val="11"/>
      <color indexed="8"/>
      <name val="Calibri"/>
      <family val="2"/>
      <charset val="204"/>
    </font>
    <font>
      <b/>
      <sz val="14"/>
      <color theme="5"/>
      <name val="Tahoma"/>
      <family val="2"/>
      <charset val="204"/>
    </font>
    <font>
      <b/>
      <sz val="11"/>
      <name val="Tahoma"/>
      <family val="2"/>
    </font>
    <font>
      <sz val="12"/>
      <color theme="1"/>
      <name val="Calibri"/>
      <family val="2"/>
      <charset val="204"/>
      <scheme val="minor"/>
    </font>
    <font>
      <sz val="20"/>
      <name val="Calibri"/>
      <family val="2"/>
      <charset val="204"/>
      <scheme val="minor"/>
    </font>
    <font>
      <b/>
      <sz val="11"/>
      <color theme="5"/>
      <name val="Tahoma"/>
      <family val="2"/>
      <charset val="204"/>
    </font>
    <font>
      <b/>
      <sz val="15"/>
      <color theme="4"/>
      <name val="Tahoma"/>
      <family val="2"/>
      <charset val="204"/>
    </font>
    <font>
      <sz val="11"/>
      <color indexed="8"/>
      <name val="Calibri"/>
      <family val="2"/>
      <charset val="204"/>
    </font>
    <font>
      <sz val="11"/>
      <name val="Calibri"/>
      <family val="2"/>
      <scheme val="minor"/>
    </font>
    <font>
      <sz val="11"/>
      <name val="Arial"/>
      <family val="2"/>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479">
    <xf numFmtId="0" fontId="0" fillId="0" borderId="0"/>
    <xf numFmtId="0" fontId="3" fillId="0" borderId="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5" borderId="0" applyNumberFormat="0" applyBorder="0" applyAlignment="0" applyProtection="0"/>
    <xf numFmtId="0" fontId="25" fillId="8" borderId="0" applyNumberFormat="0" applyBorder="0" applyAlignment="0" applyProtection="0"/>
    <xf numFmtId="0" fontId="25" fillId="11"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5" borderId="0" applyNumberFormat="0" applyBorder="0" applyAlignment="0" applyProtection="0"/>
    <xf numFmtId="0" fontId="25" fillId="8" borderId="0" applyNumberFormat="0" applyBorder="0" applyAlignment="0" applyProtection="0"/>
    <xf numFmtId="0" fontId="25" fillId="11"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26" fillId="12"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2"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9" borderId="0" applyNumberFormat="0" applyBorder="0" applyAlignment="0" applyProtection="0"/>
    <xf numFmtId="0" fontId="28" fillId="20" borderId="2" applyNumberFormat="0" applyAlignment="0" applyProtection="0"/>
    <xf numFmtId="0" fontId="27" fillId="4" borderId="0" applyNumberFormat="0" applyBorder="0" applyAlignment="0" applyProtection="0"/>
    <xf numFmtId="0" fontId="28" fillId="20" borderId="2" applyNumberFormat="0" applyAlignment="0" applyProtection="0"/>
    <xf numFmtId="0" fontId="29" fillId="21" borderId="3" applyNumberFormat="0" applyAlignment="0" applyProtection="0"/>
    <xf numFmtId="0" fontId="30" fillId="0" borderId="4" applyNumberFormat="0" applyFill="0" applyAlignment="0" applyProtection="0"/>
    <xf numFmtId="165" fontId="13" fillId="0" borderId="0" applyFont="0" applyFill="0" applyBorder="0" applyAlignment="0" applyProtection="0"/>
    <xf numFmtId="168" fontId="13" fillId="0" borderId="0" applyFont="0" applyFill="0" applyBorder="0" applyAlignment="0" applyProtection="0"/>
    <xf numFmtId="0" fontId="29" fillId="21" borderId="3" applyNumberFormat="0" applyAlignment="0" applyProtection="0"/>
    <xf numFmtId="0" fontId="31" fillId="0" borderId="0" applyNumberFormat="0" applyFill="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9" borderId="0" applyNumberFormat="0" applyBorder="0" applyAlignment="0" applyProtection="0"/>
    <xf numFmtId="0" fontId="32" fillId="7" borderId="2" applyNumberFormat="0" applyAlignment="0" applyProtection="0"/>
    <xf numFmtId="0" fontId="30" fillId="0" borderId="4" applyNumberFormat="0" applyFill="0" applyAlignment="0" applyProtection="0"/>
    <xf numFmtId="0" fontId="27" fillId="4" borderId="0" applyNumberFormat="0" applyBorder="0" applyAlignment="0" applyProtection="0"/>
    <xf numFmtId="0" fontId="42" fillId="0" borderId="0" applyNumberFormat="0" applyFill="0" applyBorder="0" applyAlignment="0" applyProtection="0">
      <alignment vertical="top"/>
      <protection locked="0"/>
    </xf>
    <xf numFmtId="0" fontId="33" fillId="3" borderId="0" applyNumberFormat="0" applyBorder="0" applyAlignment="0" applyProtection="0"/>
    <xf numFmtId="0" fontId="32" fillId="7" borderId="2" applyNumberFormat="0" applyAlignment="0" applyProtection="0"/>
    <xf numFmtId="164"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39" fillId="0" borderId="5" applyNumberFormat="0" applyFill="0" applyAlignment="0" applyProtection="0"/>
    <xf numFmtId="0" fontId="40" fillId="0" borderId="6" applyNumberFormat="0" applyFill="0" applyAlignment="0" applyProtection="0"/>
    <xf numFmtId="0" fontId="31" fillId="0" borderId="7" applyNumberFormat="0" applyFill="0" applyAlignment="0" applyProtection="0"/>
    <xf numFmtId="0" fontId="31" fillId="0" borderId="0" applyNumberFormat="0" applyFill="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3" fillId="0" borderId="0">
      <alignment horizontal="center"/>
    </xf>
    <xf numFmtId="0" fontId="13" fillId="0" borderId="0"/>
    <xf numFmtId="0" fontId="23" fillId="0" borderId="0">
      <alignment horizontal="center"/>
    </xf>
    <xf numFmtId="0" fontId="13" fillId="0" borderId="0"/>
    <xf numFmtId="0" fontId="1" fillId="0" borderId="0"/>
    <xf numFmtId="0" fontId="1" fillId="0" borderId="0"/>
    <xf numFmtId="0" fontId="43" fillId="0" borderId="0"/>
    <xf numFmtId="0" fontId="1" fillId="0" borderId="0"/>
    <xf numFmtId="167" fontId="24" fillId="0" borderId="0"/>
    <xf numFmtId="0" fontId="1" fillId="0" borderId="0"/>
    <xf numFmtId="0" fontId="1" fillId="0" borderId="0"/>
    <xf numFmtId="0" fontId="1" fillId="0" borderId="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33" fillId="3" borderId="0" applyNumberFormat="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167" fontId="23" fillId="0" borderId="0" applyFill="0" applyBorder="0" applyProtection="0">
      <alignment horizontal="center"/>
    </xf>
    <xf numFmtId="0" fontId="35" fillId="20" borderId="9" applyNumberForma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6" fillId="0" borderId="0" applyNumberFormat="0" applyFill="0" applyBorder="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9" fillId="0" borderId="5" applyNumberFormat="0" applyFill="0" applyAlignment="0" applyProtection="0"/>
    <xf numFmtId="0" fontId="40" fillId="0" borderId="6" applyNumberFormat="0" applyFill="0" applyAlignment="0" applyProtection="0"/>
    <xf numFmtId="0" fontId="31" fillId="0" borderId="7" applyNumberFormat="0" applyFill="0" applyAlignment="0" applyProtection="0"/>
    <xf numFmtId="0" fontId="41" fillId="0" borderId="10" applyNumberFormat="0" applyFill="0" applyAlignment="0" applyProtection="0"/>
    <xf numFmtId="0" fontId="41" fillId="0" borderId="10" applyNumberFormat="0" applyFill="0" applyAlignment="0" applyProtection="0"/>
    <xf numFmtId="0" fontId="41" fillId="0" borderId="10" applyNumberFormat="0" applyFill="0" applyAlignment="0" applyProtection="0"/>
    <xf numFmtId="0" fontId="35" fillId="20" borderId="9" applyNumberFormat="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6" fillId="7" borderId="2" applyNumberFormat="0" applyAlignment="0" applyProtection="0"/>
    <xf numFmtId="0" fontId="6" fillId="7" borderId="2" applyNumberFormat="0" applyAlignment="0" applyProtection="0"/>
    <xf numFmtId="0" fontId="6" fillId="7" borderId="2" applyNumberFormat="0" applyAlignment="0" applyProtection="0"/>
    <xf numFmtId="0" fontId="6" fillId="7" borderId="2" applyNumberFormat="0" applyAlignment="0" applyProtection="0"/>
    <xf numFmtId="0" fontId="7" fillId="20" borderId="9" applyNumberFormat="0" applyAlignment="0" applyProtection="0"/>
    <xf numFmtId="0" fontId="7" fillId="20" borderId="9" applyNumberFormat="0" applyAlignment="0" applyProtection="0"/>
    <xf numFmtId="0" fontId="7" fillId="20" borderId="9" applyNumberFormat="0" applyAlignment="0" applyProtection="0"/>
    <xf numFmtId="0" fontId="7" fillId="20" borderId="9" applyNumberFormat="0" applyAlignment="0" applyProtection="0"/>
    <xf numFmtId="0" fontId="8" fillId="20" borderId="2" applyNumberFormat="0" applyAlignment="0" applyProtection="0"/>
    <xf numFmtId="0" fontId="8" fillId="20" borderId="2" applyNumberFormat="0" applyAlignment="0" applyProtection="0"/>
    <xf numFmtId="0" fontId="8" fillId="20" borderId="2" applyNumberFormat="0" applyAlignment="0" applyProtection="0"/>
    <xf numFmtId="0" fontId="8" fillId="20" borderId="2" applyNumberFormat="0" applyAlignment="0" applyProtection="0"/>
    <xf numFmtId="0" fontId="44" fillId="0" borderId="0" applyNumberFormat="0" applyFill="0" applyBorder="0" applyAlignment="0" applyProtection="0"/>
    <xf numFmtId="0" fontId="45" fillId="0" borderId="0" applyNumberFormat="0" applyFill="0" applyBorder="0" applyAlignment="0" applyProtection="0"/>
    <xf numFmtId="0" fontId="9" fillId="0" borderId="5" applyNumberFormat="0" applyFill="0" applyAlignment="0" applyProtection="0"/>
    <xf numFmtId="0" fontId="9" fillId="0" borderId="5" applyNumberFormat="0" applyFill="0" applyAlignment="0" applyProtection="0"/>
    <xf numFmtId="0" fontId="9" fillId="0" borderId="5" applyNumberFormat="0" applyFill="0" applyAlignment="0" applyProtection="0"/>
    <xf numFmtId="0" fontId="9" fillId="0" borderId="5"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Protection="0">
      <alignment horizontal="left"/>
    </xf>
    <xf numFmtId="0" fontId="13" fillId="0" borderId="0" applyNumberFormat="0" applyFill="0" applyBorder="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3" fillId="0" borderId="0" applyNumberFormat="0" applyFill="0" applyBorder="0" applyProtection="0">
      <alignment horizontal="left"/>
    </xf>
    <xf numFmtId="0" fontId="15" fillId="21" borderId="3" applyNumberFormat="0" applyAlignment="0" applyProtection="0"/>
    <xf numFmtId="0" fontId="15" fillId="21" borderId="3" applyNumberFormat="0" applyAlignment="0" applyProtection="0"/>
    <xf numFmtId="0" fontId="15" fillId="21" borderId="3" applyNumberFormat="0" applyAlignment="0" applyProtection="0"/>
    <xf numFmtId="0" fontId="15" fillId="21" borderId="3" applyNumberFormat="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23" fillId="0" borderId="0">
      <alignment horizontal="center"/>
    </xf>
    <xf numFmtId="167" fontId="24" fillId="0" borderId="0"/>
    <xf numFmtId="0" fontId="23" fillId="0" borderId="0">
      <alignment horizontal="center"/>
    </xf>
    <xf numFmtId="0" fontId="4" fillId="0" borderId="0" applyFill="0" applyProtection="0"/>
    <xf numFmtId="0" fontId="4" fillId="0" borderId="0" applyFill="0" applyProtection="0"/>
    <xf numFmtId="0" fontId="4" fillId="0" borderId="0" applyFill="0" applyProtection="0"/>
    <xf numFmtId="0" fontId="23" fillId="0" borderId="0">
      <alignment horizontal="center"/>
    </xf>
    <xf numFmtId="0" fontId="4" fillId="0" borderId="0" applyFill="0" applyProtection="0"/>
    <xf numFmtId="0" fontId="1" fillId="0" borderId="0"/>
    <xf numFmtId="0" fontId="3" fillId="0" borderId="0"/>
    <xf numFmtId="0" fontId="3" fillId="0" borderId="0"/>
    <xf numFmtId="0" fontId="3" fillId="0" borderId="0"/>
    <xf numFmtId="0" fontId="3" fillId="0" borderId="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3"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2" fillId="0" borderId="0" applyNumberFormat="0" applyFill="0" applyBorder="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13" fillId="0" borderId="0" applyNumberFormat="0" applyFill="0" applyBorder="0" applyAlignment="0" applyProtection="0"/>
    <xf numFmtId="166" fontId="1" fillId="0" borderId="0" applyFont="0" applyFill="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165" fontId="1" fillId="0" borderId="0" applyFont="0" applyFill="0" applyBorder="0" applyAlignment="0" applyProtection="0"/>
    <xf numFmtId="0" fontId="4" fillId="0" borderId="0" applyFill="0" applyProtection="0"/>
    <xf numFmtId="0" fontId="1" fillId="0" borderId="0"/>
    <xf numFmtId="0" fontId="1" fillId="0" borderId="0"/>
    <xf numFmtId="0" fontId="60" fillId="0" borderId="0" applyFill="0" applyProtection="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4" fillId="0" borderId="0" applyFill="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applyFill="0" applyProtection="0"/>
    <xf numFmtId="0" fontId="1" fillId="0" borderId="0"/>
    <xf numFmtId="0" fontId="1" fillId="0" borderId="0"/>
    <xf numFmtId="0" fontId="1" fillId="0" borderId="0"/>
    <xf numFmtId="0" fontId="1" fillId="0" borderId="0"/>
    <xf numFmtId="0" fontId="4" fillId="0" borderId="0" applyFill="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applyFill="0" applyProtection="0"/>
    <xf numFmtId="0" fontId="1" fillId="0" borderId="0"/>
    <xf numFmtId="0" fontId="1" fillId="0" borderId="0"/>
    <xf numFmtId="0" fontId="1" fillId="0" borderId="0"/>
    <xf numFmtId="0" fontId="1" fillId="0" borderId="0"/>
    <xf numFmtId="0" fontId="1" fillId="0" borderId="0"/>
    <xf numFmtId="0" fontId="1" fillId="0" borderId="0"/>
    <xf numFmtId="0" fontId="4" fillId="0" borderId="0" applyFill="0" applyProtection="0"/>
    <xf numFmtId="0" fontId="1" fillId="0" borderId="0"/>
    <xf numFmtId="0" fontId="1" fillId="0" borderId="0"/>
    <xf numFmtId="0" fontId="1" fillId="0" borderId="0"/>
    <xf numFmtId="0" fontId="4" fillId="0" borderId="0" applyFill="0" applyProtection="0"/>
    <xf numFmtId="0" fontId="1" fillId="0" borderId="0"/>
    <xf numFmtId="0" fontId="1" fillId="0" borderId="0"/>
    <xf numFmtId="0" fontId="1" fillId="0" borderId="0"/>
    <xf numFmtId="0" fontId="1" fillId="0" borderId="0"/>
    <xf numFmtId="0" fontId="1" fillId="0" borderId="0"/>
    <xf numFmtId="0" fontId="1" fillId="0" borderId="0"/>
    <xf numFmtId="0" fontId="67" fillId="0" borderId="0" applyFill="0" applyProtection="0"/>
    <xf numFmtId="0" fontId="1" fillId="0" borderId="0"/>
    <xf numFmtId="0" fontId="25" fillId="0" borderId="0" applyFill="0" applyProtection="0"/>
  </cellStyleXfs>
  <cellXfs count="246">
    <xf numFmtId="0" fontId="0" fillId="0" borderId="0" xfId="0"/>
    <xf numFmtId="0" fontId="46" fillId="0" borderId="0" xfId="0" applyFont="1" applyAlignment="1">
      <alignment horizontal="left"/>
    </xf>
    <xf numFmtId="0" fontId="47" fillId="0" borderId="0" xfId="411" applyFont="1" applyFill="1" applyAlignment="1">
      <alignment horizontal="left" vertical="center"/>
    </xf>
    <xf numFmtId="0" fontId="46" fillId="0" borderId="0" xfId="0" applyFont="1" applyAlignment="1">
      <alignment horizontal="center"/>
    </xf>
    <xf numFmtId="3" fontId="46" fillId="0" borderId="0" xfId="0" applyNumberFormat="1" applyFont="1" applyAlignment="1">
      <alignment horizontal="center" vertical="center"/>
    </xf>
    <xf numFmtId="3" fontId="0" fillId="0" borderId="0" xfId="0" applyNumberFormat="1"/>
    <xf numFmtId="0" fontId="54" fillId="0" borderId="0" xfId="0" applyFont="1"/>
    <xf numFmtId="0" fontId="57" fillId="0" borderId="1" xfId="0" applyFont="1" applyFill="1" applyBorder="1" applyAlignment="1">
      <alignment horizontal="center" vertical="center"/>
    </xf>
    <xf numFmtId="0" fontId="55" fillId="0" borderId="1" xfId="0" applyFont="1" applyBorder="1" applyAlignment="1">
      <alignment horizontal="center"/>
    </xf>
    <xf numFmtId="0" fontId="56" fillId="0" borderId="1" xfId="0" applyFont="1" applyBorder="1" applyAlignment="1">
      <alignment horizontal="center"/>
    </xf>
    <xf numFmtId="171" fontId="57" fillId="0" borderId="1" xfId="0" applyNumberFormat="1" applyFont="1" applyFill="1" applyBorder="1" applyAlignment="1">
      <alignment horizontal="center" vertical="center"/>
    </xf>
    <xf numFmtId="3" fontId="57" fillId="0" borderId="1" xfId="410" applyNumberFormat="1" applyFont="1" applyFill="1" applyBorder="1" applyAlignment="1">
      <alignment horizontal="center" vertical="center"/>
    </xf>
    <xf numFmtId="1" fontId="46" fillId="0" borderId="0" xfId="0" applyNumberFormat="1" applyFont="1" applyAlignment="1">
      <alignment horizontal="left"/>
    </xf>
    <xf numFmtId="1" fontId="46" fillId="0" borderId="0" xfId="0" applyNumberFormat="1" applyFont="1" applyAlignment="1">
      <alignment horizontal="center"/>
    </xf>
    <xf numFmtId="0" fontId="55" fillId="0" borderId="14" xfId="0" applyFont="1" applyFill="1" applyBorder="1" applyAlignment="1">
      <alignment horizontal="center" vertical="center"/>
    </xf>
    <xf numFmtId="171" fontId="55" fillId="0" borderId="14" xfId="0" applyNumberFormat="1" applyFont="1" applyFill="1" applyBorder="1" applyAlignment="1">
      <alignment horizontal="center" vertical="center"/>
    </xf>
    <xf numFmtId="1" fontId="57" fillId="0" borderId="1" xfId="0" applyNumberFormat="1" applyFont="1" applyFill="1" applyBorder="1" applyAlignment="1">
      <alignment horizontal="center" vertical="center"/>
    </xf>
    <xf numFmtId="171" fontId="57" fillId="0" borderId="1" xfId="411" applyNumberFormat="1" applyFont="1" applyFill="1" applyBorder="1" applyAlignment="1" applyProtection="1">
      <alignment horizontal="center" vertical="center"/>
    </xf>
    <xf numFmtId="169" fontId="58" fillId="0" borderId="0" xfId="410" applyNumberFormat="1" applyFont="1" applyAlignment="1">
      <alignment horizontal="center"/>
    </xf>
    <xf numFmtId="3" fontId="55" fillId="0" borderId="13" xfId="410" applyNumberFormat="1" applyFont="1" applyFill="1" applyBorder="1" applyAlignment="1">
      <alignment horizontal="center" vertical="center"/>
    </xf>
    <xf numFmtId="3" fontId="46" fillId="0" borderId="0" xfId="0" applyNumberFormat="1" applyFont="1" applyAlignment="1">
      <alignment horizontal="center"/>
    </xf>
    <xf numFmtId="3" fontId="55" fillId="0" borderId="14" xfId="410" applyNumberFormat="1" applyFont="1" applyFill="1" applyBorder="1" applyAlignment="1">
      <alignment horizontal="center" vertical="center"/>
    </xf>
    <xf numFmtId="0" fontId="57" fillId="0" borderId="0" xfId="0" applyFont="1" applyBorder="1" applyAlignment="1">
      <alignment horizontal="left"/>
    </xf>
    <xf numFmtId="0" fontId="56" fillId="0" borderId="0" xfId="0" applyFont="1" applyBorder="1" applyAlignment="1">
      <alignment horizontal="left" vertical="center"/>
    </xf>
    <xf numFmtId="0" fontId="57" fillId="0" borderId="1" xfId="0" applyFont="1" applyFill="1" applyBorder="1" applyAlignment="1">
      <alignment horizontal="left" vertical="center"/>
    </xf>
    <xf numFmtId="0" fontId="57" fillId="0" borderId="1" xfId="0" applyFont="1" applyFill="1" applyBorder="1" applyAlignment="1">
      <alignment vertical="center"/>
    </xf>
    <xf numFmtId="0" fontId="51" fillId="0" borderId="0" xfId="0" applyFont="1"/>
    <xf numFmtId="169" fontId="58" fillId="0" borderId="0" xfId="410" applyNumberFormat="1" applyFont="1" applyAlignment="1">
      <alignment horizontal="left"/>
    </xf>
    <xf numFmtId="3" fontId="57" fillId="0" borderId="0" xfId="0" applyNumberFormat="1" applyFont="1" applyBorder="1" applyAlignment="1">
      <alignment horizontal="left"/>
    </xf>
    <xf numFmtId="0" fontId="51" fillId="0" borderId="0" xfId="0" applyFont="1" applyFill="1"/>
    <xf numFmtId="172" fontId="57" fillId="0" borderId="0" xfId="0" applyNumberFormat="1" applyFont="1" applyBorder="1" applyAlignment="1">
      <alignment horizontal="left"/>
    </xf>
    <xf numFmtId="0" fontId="55" fillId="0" borderId="14" xfId="0" applyFont="1" applyFill="1" applyBorder="1" applyAlignment="1">
      <alignment horizontal="left" vertical="center"/>
    </xf>
    <xf numFmtId="0" fontId="55" fillId="0" borderId="14" xfId="0" applyFont="1" applyFill="1" applyBorder="1" applyAlignment="1">
      <alignment vertical="center"/>
    </xf>
    <xf numFmtId="169" fontId="46" fillId="0" borderId="0" xfId="410" applyNumberFormat="1" applyFont="1" applyAlignment="1">
      <alignment vertical="center"/>
    </xf>
    <xf numFmtId="170" fontId="46" fillId="0" borderId="0" xfId="410" applyNumberFormat="1" applyFont="1" applyAlignment="1">
      <alignment vertical="center"/>
    </xf>
    <xf numFmtId="3" fontId="61" fillId="0" borderId="0" xfId="0" applyNumberFormat="1" applyFont="1" applyAlignment="1">
      <alignment horizontal="left"/>
    </xf>
    <xf numFmtId="173" fontId="46" fillId="0" borderId="0" xfId="410" applyNumberFormat="1" applyFont="1" applyAlignment="1">
      <alignment vertical="center"/>
    </xf>
    <xf numFmtId="0" fontId="57" fillId="0" borderId="1" xfId="411" applyNumberFormat="1" applyFont="1" applyFill="1" applyBorder="1" applyAlignment="1" applyProtection="1">
      <alignment horizontal="left" vertical="center"/>
    </xf>
    <xf numFmtId="0" fontId="55" fillId="0" borderId="0" xfId="0" applyFont="1" applyBorder="1" applyAlignment="1">
      <alignment horizontal="left"/>
    </xf>
    <xf numFmtId="0" fontId="56" fillId="0" borderId="0" xfId="0" applyFont="1" applyBorder="1" applyAlignment="1">
      <alignment horizontal="left"/>
    </xf>
    <xf numFmtId="3" fontId="56" fillId="0" borderId="0" xfId="410" applyNumberFormat="1" applyFont="1" applyBorder="1" applyAlignment="1">
      <alignment horizontal="left"/>
    </xf>
    <xf numFmtId="49" fontId="58" fillId="0" borderId="0" xfId="410" applyNumberFormat="1" applyFont="1" applyBorder="1" applyAlignment="1">
      <alignment horizontal="left"/>
    </xf>
    <xf numFmtId="0" fontId="47" fillId="0" borderId="0" xfId="0" applyFont="1" applyFill="1" applyAlignment="1">
      <alignment horizontal="left"/>
    </xf>
    <xf numFmtId="0" fontId="47" fillId="0" borderId="0" xfId="0" applyFont="1" applyFill="1" applyAlignment="1">
      <alignment horizontal="center"/>
    </xf>
    <xf numFmtId="3" fontId="51" fillId="0" borderId="0" xfId="0" applyNumberFormat="1" applyFont="1" applyFill="1"/>
    <xf numFmtId="3" fontId="57" fillId="0" borderId="0" xfId="0" applyNumberFormat="1" applyFont="1" applyBorder="1" applyAlignment="1">
      <alignment horizontal="left" vertical="center"/>
    </xf>
    <xf numFmtId="0" fontId="57" fillId="0" borderId="0" xfId="411" applyNumberFormat="1" applyFont="1" applyFill="1" applyBorder="1" applyAlignment="1" applyProtection="1">
      <alignment horizontal="left" vertical="center"/>
    </xf>
    <xf numFmtId="0" fontId="47" fillId="0" borderId="0" xfId="0" applyFont="1" applyFill="1" applyAlignment="1"/>
    <xf numFmtId="3" fontId="47" fillId="0" borderId="0" xfId="0" applyNumberFormat="1" applyFont="1" applyAlignment="1">
      <alignment horizontal="center"/>
    </xf>
    <xf numFmtId="0" fontId="58" fillId="0" borderId="1" xfId="410" applyNumberFormat="1" applyFont="1" applyBorder="1" applyAlignment="1">
      <alignment horizontal="center"/>
    </xf>
    <xf numFmtId="3" fontId="59" fillId="0" borderId="0" xfId="0" applyNumberFormat="1" applyFont="1" applyAlignment="1">
      <alignment horizontal="left"/>
    </xf>
    <xf numFmtId="175" fontId="46" fillId="0" borderId="0" xfId="0" applyNumberFormat="1" applyFont="1" applyAlignment="1">
      <alignment horizontal="left"/>
    </xf>
    <xf numFmtId="167" fontId="46" fillId="0" borderId="0" xfId="0" applyNumberFormat="1" applyFont="1" applyAlignment="1">
      <alignment horizontal="left"/>
    </xf>
    <xf numFmtId="0" fontId="58" fillId="0" borderId="0" xfId="0" applyFont="1"/>
    <xf numFmtId="3" fontId="57" fillId="0" borderId="0" xfId="0" applyNumberFormat="1" applyFont="1" applyAlignment="1">
      <alignment horizontal="center"/>
    </xf>
    <xf numFmtId="0" fontId="57" fillId="0" borderId="1" xfId="0" applyFont="1" applyFill="1" applyBorder="1"/>
    <xf numFmtId="0" fontId="57" fillId="0" borderId="1" xfId="0" applyFont="1" applyFill="1" applyBorder="1" applyAlignment="1">
      <alignment vertical="top" wrapText="1"/>
    </xf>
    <xf numFmtId="0" fontId="47" fillId="0" borderId="0" xfId="0" applyFont="1" applyFill="1" applyAlignment="1">
      <alignment vertical="center"/>
    </xf>
    <xf numFmtId="0" fontId="51" fillId="0" borderId="0" xfId="0" applyFont="1" applyFill="1" applyAlignment="1">
      <alignment horizontal="left" vertical="center"/>
    </xf>
    <xf numFmtId="165" fontId="51" fillId="0" borderId="0" xfId="0" applyNumberFormat="1" applyFont="1" applyFill="1"/>
    <xf numFmtId="169" fontId="47" fillId="0" borderId="0" xfId="0" applyNumberFormat="1" applyFont="1" applyFill="1" applyAlignment="1"/>
    <xf numFmtId="173" fontId="47" fillId="0" borderId="0" xfId="0" applyNumberFormat="1" applyFont="1" applyFill="1" applyAlignment="1"/>
    <xf numFmtId="0" fontId="47" fillId="0" borderId="1" xfId="0" applyFont="1" applyFill="1" applyBorder="1" applyAlignment="1"/>
    <xf numFmtId="1" fontId="55" fillId="0" borderId="1" xfId="0" applyNumberFormat="1" applyFont="1" applyFill="1" applyBorder="1" applyAlignment="1">
      <alignment horizontal="center" vertical="center"/>
    </xf>
    <xf numFmtId="49" fontId="55" fillId="0" borderId="1" xfId="0" applyNumberFormat="1" applyFont="1" applyFill="1" applyBorder="1" applyAlignment="1">
      <alignment horizontal="center" vertical="center"/>
    </xf>
    <xf numFmtId="49" fontId="57" fillId="0" borderId="1" xfId="0" applyNumberFormat="1" applyFont="1" applyFill="1" applyBorder="1" applyAlignment="1">
      <alignment horizontal="center" vertical="center"/>
    </xf>
    <xf numFmtId="0" fontId="51" fillId="0" borderId="0" xfId="0" applyFont="1" applyFill="1" applyAlignment="1"/>
    <xf numFmtId="169" fontId="47" fillId="0" borderId="0" xfId="0" applyNumberFormat="1" applyFont="1" applyFill="1" applyBorder="1" applyAlignment="1">
      <alignment horizontal="left"/>
    </xf>
    <xf numFmtId="0" fontId="47" fillId="0" borderId="0" xfId="0" applyFont="1" applyFill="1" applyBorder="1" applyAlignment="1">
      <alignment horizontal="center"/>
    </xf>
    <xf numFmtId="0" fontId="51" fillId="0" borderId="0" xfId="0" applyFont="1" applyFill="1" applyAlignment="1">
      <alignment horizontal="left"/>
    </xf>
    <xf numFmtId="169" fontId="51" fillId="0" borderId="0" xfId="0" applyNumberFormat="1" applyFont="1" applyFill="1" applyAlignment="1">
      <alignment horizontal="left"/>
    </xf>
    <xf numFmtId="0" fontId="49" fillId="0" borderId="0" xfId="0" applyFont="1" applyFill="1" applyAlignment="1">
      <alignment horizontal="right" vertical="center"/>
    </xf>
    <xf numFmtId="169" fontId="48" fillId="0" borderId="0" xfId="410" applyNumberFormat="1" applyFont="1" applyFill="1" applyAlignment="1">
      <alignment horizontal="center" vertical="center"/>
    </xf>
    <xf numFmtId="169" fontId="48" fillId="0" borderId="0" xfId="410" applyNumberFormat="1" applyFont="1" applyFill="1" applyAlignment="1">
      <alignment vertical="center"/>
    </xf>
    <xf numFmtId="0" fontId="48" fillId="0" borderId="0" xfId="0" applyFont="1" applyFill="1" applyAlignment="1">
      <alignment horizontal="center"/>
    </xf>
    <xf numFmtId="0" fontId="57" fillId="0" borderId="0" xfId="411" applyNumberFormat="1" applyFont="1" applyFill="1" applyBorder="1" applyAlignment="1" applyProtection="1">
      <alignment horizontal="center" vertical="center"/>
    </xf>
    <xf numFmtId="169" fontId="47" fillId="0" borderId="0" xfId="0" applyNumberFormat="1" applyFont="1" applyFill="1" applyAlignment="1">
      <alignment horizontal="left"/>
    </xf>
    <xf numFmtId="0" fontId="55" fillId="0" borderId="1" xfId="0" applyFont="1" applyFill="1" applyBorder="1" applyAlignment="1">
      <alignment horizontal="center"/>
    </xf>
    <xf numFmtId="0" fontId="57" fillId="0" borderId="1" xfId="411" applyNumberFormat="1" applyFont="1" applyFill="1" applyBorder="1" applyAlignment="1" applyProtection="1">
      <alignment horizontal="center" vertical="center"/>
    </xf>
    <xf numFmtId="2" fontId="56" fillId="0" borderId="0" xfId="410" applyNumberFormat="1" applyFont="1" applyBorder="1" applyAlignment="1">
      <alignment horizontal="left"/>
    </xf>
    <xf numFmtId="3" fontId="47" fillId="0" borderId="0" xfId="0" applyNumberFormat="1" applyFont="1" applyFill="1" applyAlignment="1">
      <alignment horizontal="center"/>
    </xf>
    <xf numFmtId="3" fontId="47" fillId="0" borderId="0" xfId="0" applyNumberFormat="1" applyFont="1" applyAlignment="1">
      <alignment horizontal="center" vertical="center"/>
    </xf>
    <xf numFmtId="3" fontId="51" fillId="0" borderId="0" xfId="0" applyNumberFormat="1" applyFont="1" applyAlignment="1">
      <alignment horizontal="center"/>
    </xf>
    <xf numFmtId="1" fontId="62" fillId="0" borderId="14" xfId="0" applyNumberFormat="1" applyFont="1" applyFill="1" applyBorder="1" applyAlignment="1">
      <alignment horizontal="center" vertical="center"/>
    </xf>
    <xf numFmtId="176" fontId="46" fillId="0" borderId="0" xfId="410" applyNumberFormat="1" applyFont="1" applyAlignment="1">
      <alignment vertical="center"/>
    </xf>
    <xf numFmtId="0" fontId="57" fillId="0" borderId="1" xfId="411" applyFont="1" applyFill="1" applyBorder="1" applyAlignment="1" applyProtection="1">
      <alignment horizontal="left" vertical="center"/>
    </xf>
    <xf numFmtId="0" fontId="0" fillId="0" borderId="0" xfId="0" applyFill="1"/>
    <xf numFmtId="171" fontId="57" fillId="0" borderId="0" xfId="411" applyNumberFormat="1" applyFont="1" applyFill="1" applyBorder="1" applyAlignment="1" applyProtection="1">
      <alignment horizontal="center" vertical="center"/>
    </xf>
    <xf numFmtId="0" fontId="62" fillId="0" borderId="1" xfId="0" applyFont="1" applyFill="1" applyBorder="1" applyAlignment="1">
      <alignment horizontal="right"/>
    </xf>
    <xf numFmtId="0" fontId="47" fillId="0" borderId="1" xfId="0" applyFont="1" applyFill="1" applyBorder="1" applyAlignment="1">
      <alignment horizontal="right"/>
    </xf>
    <xf numFmtId="3" fontId="51" fillId="0" borderId="0" xfId="0" applyNumberFormat="1" applyFont="1" applyFill="1" applyAlignment="1">
      <alignment horizontal="center"/>
    </xf>
    <xf numFmtId="3" fontId="57" fillId="0" borderId="0" xfId="410" applyNumberFormat="1" applyFont="1" applyFill="1" applyAlignment="1">
      <alignment horizontal="center"/>
    </xf>
    <xf numFmtId="174" fontId="64" fillId="0" borderId="0" xfId="0" applyNumberFormat="1" applyFont="1" applyFill="1" applyAlignment="1">
      <alignment horizontal="left"/>
    </xf>
    <xf numFmtId="165" fontId="51" fillId="0" borderId="0" xfId="0" applyNumberFormat="1" applyFont="1" applyFill="1" applyAlignment="1">
      <alignment horizontal="left"/>
    </xf>
    <xf numFmtId="177" fontId="51" fillId="0" borderId="0" xfId="0" applyNumberFormat="1" applyFont="1" applyFill="1" applyAlignment="1">
      <alignment horizontal="left"/>
    </xf>
    <xf numFmtId="170" fontId="51" fillId="0" borderId="0" xfId="0" applyNumberFormat="1" applyFont="1" applyFill="1" applyAlignment="1">
      <alignment horizontal="left"/>
    </xf>
    <xf numFmtId="3" fontId="58" fillId="0" borderId="0" xfId="0" applyNumberFormat="1" applyFont="1" applyAlignment="1">
      <alignment horizontal="center"/>
    </xf>
    <xf numFmtId="0" fontId="58" fillId="0" borderId="0" xfId="0" applyFont="1" applyBorder="1" applyAlignment="1">
      <alignment horizontal="left"/>
    </xf>
    <xf numFmtId="3" fontId="57" fillId="0" borderId="0" xfId="0" applyNumberFormat="1" applyFont="1" applyBorder="1" applyAlignment="1">
      <alignment horizontal="center"/>
    </xf>
    <xf numFmtId="0" fontId="61" fillId="0" borderId="0" xfId="0" applyFont="1" applyAlignment="1"/>
    <xf numFmtId="49" fontId="61" fillId="0" borderId="0" xfId="410" applyNumberFormat="1" applyFont="1" applyAlignment="1">
      <alignment horizontal="center" vertical="top"/>
    </xf>
    <xf numFmtId="0" fontId="58" fillId="0" borderId="0" xfId="0" applyFont="1" applyAlignment="1">
      <alignment horizontal="left"/>
    </xf>
    <xf numFmtId="0" fontId="56" fillId="0" borderId="1" xfId="0" applyFont="1" applyBorder="1"/>
    <xf numFmtId="3" fontId="55" fillId="0" borderId="0" xfId="0" applyNumberFormat="1" applyFont="1" applyBorder="1" applyAlignment="1">
      <alignment horizontal="center"/>
    </xf>
    <xf numFmtId="3" fontId="57" fillId="0" borderId="0" xfId="410" applyNumberFormat="1" applyFont="1" applyBorder="1" applyAlignment="1">
      <alignment horizontal="center"/>
    </xf>
    <xf numFmtId="0" fontId="57" fillId="0" borderId="0" xfId="0" applyFont="1" applyAlignment="1">
      <alignment horizontal="left"/>
    </xf>
    <xf numFmtId="169" fontId="57" fillId="0" borderId="0" xfId="0" applyNumberFormat="1" applyFont="1" applyAlignment="1">
      <alignment horizontal="left"/>
    </xf>
    <xf numFmtId="0" fontId="58" fillId="0" borderId="0" xfId="0" applyFont="1" applyAlignment="1">
      <alignment horizontal="center"/>
    </xf>
    <xf numFmtId="4" fontId="58" fillId="0" borderId="0" xfId="0" applyNumberFormat="1" applyFont="1" applyAlignment="1">
      <alignment horizontal="center" vertical="top"/>
    </xf>
    <xf numFmtId="0" fontId="57" fillId="0" borderId="0" xfId="411" applyFont="1" applyFill="1" applyAlignment="1">
      <alignment horizontal="center" vertical="center"/>
    </xf>
    <xf numFmtId="165" fontId="57" fillId="0" borderId="0" xfId="411" applyNumberFormat="1" applyFont="1" applyFill="1" applyAlignment="1">
      <alignment horizontal="left" vertical="center"/>
    </xf>
    <xf numFmtId="3" fontId="58" fillId="0" borderId="0" xfId="0" applyNumberFormat="1" applyFont="1"/>
    <xf numFmtId="3" fontId="65" fillId="0" borderId="0" xfId="0" applyNumberFormat="1" applyFont="1" applyAlignment="1">
      <alignment horizontal="left"/>
    </xf>
    <xf numFmtId="169" fontId="57" fillId="0" borderId="0" xfId="410" applyNumberFormat="1" applyFont="1" applyBorder="1" applyAlignment="1">
      <alignment horizontal="left"/>
    </xf>
    <xf numFmtId="169" fontId="58" fillId="0" borderId="0" xfId="410" applyNumberFormat="1" applyFont="1" applyBorder="1" applyAlignment="1">
      <alignment horizontal="left"/>
    </xf>
    <xf numFmtId="165" fontId="58" fillId="0" borderId="0" xfId="410" applyNumberFormat="1" applyFont="1" applyBorder="1" applyAlignment="1">
      <alignment horizontal="center"/>
    </xf>
    <xf numFmtId="3" fontId="57" fillId="0" borderId="1" xfId="0" applyNumberFormat="1" applyFont="1" applyBorder="1" applyAlignment="1">
      <alignment horizontal="left"/>
    </xf>
    <xf numFmtId="3" fontId="58" fillId="0" borderId="1" xfId="0" applyNumberFormat="1" applyFont="1" applyBorder="1" applyAlignment="1">
      <alignment horizontal="left"/>
    </xf>
    <xf numFmtId="3" fontId="58" fillId="0" borderId="1" xfId="410" applyNumberFormat="1" applyFont="1" applyBorder="1" applyAlignment="1">
      <alignment horizontal="left"/>
    </xf>
    <xf numFmtId="1" fontId="57" fillId="0" borderId="0" xfId="0" applyNumberFormat="1" applyFont="1" applyFill="1" applyAlignment="1">
      <alignment horizontal="center"/>
    </xf>
    <xf numFmtId="49" fontId="57" fillId="0" borderId="1" xfId="0" applyNumberFormat="1" applyFont="1" applyBorder="1" applyAlignment="1">
      <alignment horizontal="left" vertical="center"/>
    </xf>
    <xf numFmtId="2" fontId="55" fillId="0" borderId="0" xfId="0" applyNumberFormat="1" applyFont="1" applyBorder="1" applyAlignment="1">
      <alignment horizontal="left"/>
    </xf>
    <xf numFmtId="170" fontId="47" fillId="0" borderId="0" xfId="0" applyNumberFormat="1" applyFont="1" applyFill="1" applyAlignment="1"/>
    <xf numFmtId="4" fontId="56" fillId="0" borderId="1" xfId="0" applyNumberFormat="1" applyFont="1" applyBorder="1" applyAlignment="1">
      <alignment horizontal="left" vertical="top"/>
    </xf>
    <xf numFmtId="0" fontId="55" fillId="0" borderId="1" xfId="0" applyFont="1" applyBorder="1" applyAlignment="1">
      <alignment horizontal="left" vertical="center"/>
    </xf>
    <xf numFmtId="1" fontId="47" fillId="0" borderId="0" xfId="0" applyNumberFormat="1" applyFont="1" applyFill="1" applyAlignment="1">
      <alignment horizontal="center"/>
    </xf>
    <xf numFmtId="0" fontId="0" fillId="0" borderId="0" xfId="0" applyAlignment="1"/>
    <xf numFmtId="0" fontId="46" fillId="0" borderId="0" xfId="0" applyFont="1" applyAlignment="1"/>
    <xf numFmtId="0" fontId="47" fillId="0" borderId="0" xfId="411" applyFont="1" applyFill="1" applyAlignment="1">
      <alignment vertical="center"/>
    </xf>
    <xf numFmtId="0" fontId="57" fillId="0" borderId="1" xfId="411"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3" fontId="65" fillId="0" borderId="0" xfId="0" applyNumberFormat="1" applyFont="1" applyAlignment="1">
      <alignment horizontal="center" vertical="center"/>
    </xf>
    <xf numFmtId="169" fontId="57" fillId="0" borderId="0" xfId="411" applyNumberFormat="1" applyFont="1" applyFill="1" applyAlignment="1">
      <alignment horizontal="left" vertical="center"/>
    </xf>
    <xf numFmtId="14" fontId="57" fillId="0" borderId="1" xfId="0" applyNumberFormat="1" applyFont="1" applyFill="1" applyBorder="1" applyAlignment="1">
      <alignment horizontal="center" vertical="center"/>
    </xf>
    <xf numFmtId="1" fontId="51" fillId="0" borderId="0" xfId="0" applyNumberFormat="1" applyFont="1" applyFill="1" applyAlignment="1">
      <alignment horizontal="left"/>
    </xf>
    <xf numFmtId="49" fontId="57" fillId="0" borderId="1" xfId="0" quotePrefix="1" applyNumberFormat="1" applyFont="1" applyFill="1" applyBorder="1" applyAlignment="1">
      <alignment horizontal="center" vertical="center"/>
    </xf>
    <xf numFmtId="49" fontId="56" fillId="0" borderId="1" xfId="410" quotePrefix="1" applyNumberFormat="1" applyFont="1" applyBorder="1" applyAlignment="1">
      <alignment horizontal="center"/>
    </xf>
    <xf numFmtId="49" fontId="58" fillId="0" borderId="1" xfId="410" quotePrefix="1" applyNumberFormat="1" applyFont="1" applyBorder="1" applyAlignment="1">
      <alignment horizontal="center"/>
    </xf>
    <xf numFmtId="3" fontId="57" fillId="0" borderId="1" xfId="411" applyNumberFormat="1" applyFont="1" applyFill="1" applyBorder="1" applyAlignment="1" applyProtection="1">
      <alignment horizontal="center" vertical="center"/>
    </xf>
    <xf numFmtId="0" fontId="57" fillId="0" borderId="1" xfId="411" applyFont="1" applyFill="1" applyBorder="1" applyAlignment="1" applyProtection="1">
      <alignment vertical="center"/>
    </xf>
    <xf numFmtId="0" fontId="57" fillId="0" borderId="1" xfId="0" applyFont="1" applyFill="1" applyBorder="1" applyAlignment="1" applyProtection="1">
      <alignment horizontal="left" vertical="center"/>
    </xf>
    <xf numFmtId="0" fontId="57" fillId="0" borderId="1" xfId="411" applyNumberFormat="1" applyFont="1" applyFill="1" applyBorder="1" applyAlignment="1">
      <alignment horizontal="left" vertical="center"/>
    </xf>
    <xf numFmtId="0" fontId="57" fillId="0" borderId="1" xfId="467" applyFont="1" applyFill="1" applyBorder="1" applyAlignment="1">
      <alignment vertical="center"/>
    </xf>
    <xf numFmtId="1" fontId="57" fillId="0" borderId="1" xfId="467" applyNumberFormat="1" applyFont="1" applyFill="1" applyBorder="1" applyAlignment="1">
      <alignment horizontal="center" vertical="center"/>
    </xf>
    <xf numFmtId="3" fontId="57" fillId="0" borderId="1" xfId="467" applyNumberFormat="1" applyFont="1" applyFill="1" applyBorder="1" applyAlignment="1">
      <alignment horizontal="center" vertical="center"/>
    </xf>
    <xf numFmtId="3" fontId="57" fillId="0" borderId="1" xfId="469" applyNumberFormat="1" applyFont="1" applyFill="1" applyBorder="1" applyAlignment="1" applyProtection="1">
      <alignment horizontal="center" vertical="center"/>
    </xf>
    <xf numFmtId="0" fontId="57" fillId="0" borderId="1" xfId="469" applyFont="1" applyFill="1" applyBorder="1" applyAlignment="1" applyProtection="1">
      <alignment horizontal="left" vertical="center"/>
    </xf>
    <xf numFmtId="0" fontId="57" fillId="0" borderId="1" xfId="469" applyFont="1" applyFill="1" applyBorder="1" applyAlignment="1" applyProtection="1">
      <alignment vertical="center"/>
    </xf>
    <xf numFmtId="0" fontId="57" fillId="0" borderId="1" xfId="469" applyFont="1" applyFill="1" applyBorder="1" applyAlignment="1" applyProtection="1">
      <alignment horizontal="center" vertical="center"/>
    </xf>
    <xf numFmtId="0" fontId="57" fillId="0" borderId="1" xfId="468" applyFont="1" applyFill="1" applyBorder="1" applyAlignment="1">
      <alignment horizontal="left" vertical="center"/>
    </xf>
    <xf numFmtId="0" fontId="57" fillId="0" borderId="1" xfId="0" applyFont="1" applyFill="1" applyBorder="1" applyAlignment="1">
      <alignment horizontal="center"/>
    </xf>
    <xf numFmtId="14" fontId="57" fillId="0" borderId="1" xfId="470" applyNumberFormat="1" applyFont="1" applyFill="1" applyBorder="1" applyAlignment="1">
      <alignment horizontal="center"/>
    </xf>
    <xf numFmtId="171" fontId="57" fillId="0" borderId="1" xfId="471" applyNumberFormat="1" applyFont="1" applyFill="1" applyBorder="1" applyAlignment="1">
      <alignment horizontal="center" vertical="center"/>
    </xf>
    <xf numFmtId="0" fontId="0" fillId="0" borderId="0" xfId="0" applyAlignment="1">
      <alignment vertical="center"/>
    </xf>
    <xf numFmtId="0" fontId="57" fillId="0" borderId="1" xfId="471" applyFont="1" applyFill="1" applyBorder="1" applyAlignment="1">
      <alignment vertical="center"/>
    </xf>
    <xf numFmtId="0" fontId="57" fillId="0" borderId="1" xfId="471" applyFont="1" applyFill="1" applyBorder="1" applyAlignment="1">
      <alignment horizontal="center" vertical="center"/>
    </xf>
    <xf numFmtId="3" fontId="57" fillId="0" borderId="1" xfId="471" applyNumberFormat="1" applyFont="1" applyFill="1" applyBorder="1" applyAlignment="1">
      <alignment horizontal="center" vertical="center"/>
    </xf>
    <xf numFmtId="1" fontId="57" fillId="0" borderId="1" xfId="471" applyNumberFormat="1" applyFont="1" applyFill="1" applyBorder="1" applyAlignment="1">
      <alignment horizontal="center" vertical="center"/>
    </xf>
    <xf numFmtId="3" fontId="0" fillId="0" borderId="0" xfId="0" applyNumberFormat="1" applyAlignment="1">
      <alignment horizontal="center"/>
    </xf>
    <xf numFmtId="0" fontId="57" fillId="0" borderId="1" xfId="0" applyFont="1" applyFill="1" applyBorder="1" applyAlignment="1"/>
    <xf numFmtId="3" fontId="57" fillId="0" borderId="1" xfId="410" applyNumberFormat="1" applyFont="1" applyFill="1" applyBorder="1" applyAlignment="1">
      <alignment horizontal="center"/>
    </xf>
    <xf numFmtId="0" fontId="55" fillId="0" borderId="1" xfId="0" applyFont="1" applyFill="1" applyBorder="1" applyAlignment="1">
      <alignment horizontal="center" vertical="center"/>
    </xf>
    <xf numFmtId="3" fontId="55" fillId="0" borderId="1" xfId="410" applyNumberFormat="1" applyFont="1" applyFill="1" applyBorder="1" applyAlignment="1">
      <alignment horizontal="center" vertical="center"/>
    </xf>
    <xf numFmtId="171" fontId="55" fillId="0" borderId="1" xfId="0" applyNumberFormat="1" applyFont="1" applyFill="1" applyBorder="1" applyAlignment="1">
      <alignment horizontal="center" vertical="center"/>
    </xf>
    <xf numFmtId="171" fontId="57" fillId="0" borderId="1" xfId="472" applyNumberFormat="1" applyFont="1" applyFill="1" applyBorder="1" applyAlignment="1">
      <alignment horizontal="center" vertical="center"/>
    </xf>
    <xf numFmtId="3" fontId="57" fillId="0" borderId="1" xfId="469" applyNumberFormat="1" applyFont="1" applyFill="1" applyBorder="1" applyAlignment="1" applyProtection="1">
      <alignment horizontal="left" vertical="center"/>
    </xf>
    <xf numFmtId="0" fontId="57" fillId="0" borderId="1" xfId="0" applyFont="1" applyFill="1" applyBorder="1" applyAlignment="1">
      <alignment horizontal="left"/>
    </xf>
    <xf numFmtId="0" fontId="57" fillId="0" borderId="1" xfId="473" applyFont="1" applyFill="1" applyBorder="1"/>
    <xf numFmtId="3" fontId="58" fillId="0" borderId="0" xfId="0" applyNumberFormat="1" applyFont="1" applyAlignment="1">
      <alignment horizontal="left"/>
    </xf>
    <xf numFmtId="171" fontId="57" fillId="0" borderId="1" xfId="474" applyNumberFormat="1" applyFont="1" applyFill="1" applyBorder="1" applyAlignment="1">
      <alignment horizontal="center" vertical="center"/>
    </xf>
    <xf numFmtId="0" fontId="57" fillId="0" borderId="1" xfId="474" applyFont="1" applyFill="1" applyBorder="1" applyAlignment="1">
      <alignment vertical="center"/>
    </xf>
    <xf numFmtId="3" fontId="57" fillId="0" borderId="1" xfId="474" applyNumberFormat="1" applyFont="1" applyFill="1" applyBorder="1" applyAlignment="1">
      <alignment horizontal="center" vertical="center"/>
    </xf>
    <xf numFmtId="1" fontId="57" fillId="0" borderId="1" xfId="474" applyNumberFormat="1" applyFont="1" applyFill="1" applyBorder="1" applyAlignment="1">
      <alignment horizontal="center" vertical="center"/>
    </xf>
    <xf numFmtId="0" fontId="57" fillId="0" borderId="0" xfId="0" applyFont="1" applyBorder="1"/>
    <xf numFmtId="0" fontId="57" fillId="0" borderId="0" xfId="0" applyFont="1"/>
    <xf numFmtId="171" fontId="57" fillId="0" borderId="1" xfId="0" applyNumberFormat="1" applyFont="1" applyFill="1" applyBorder="1" applyAlignment="1">
      <alignment horizontal="center"/>
    </xf>
    <xf numFmtId="0" fontId="57" fillId="0" borderId="1" xfId="475" applyFont="1" applyFill="1" applyBorder="1" applyAlignment="1">
      <alignment vertical="center"/>
    </xf>
    <xf numFmtId="0" fontId="57" fillId="0" borderId="1" xfId="475" applyFont="1" applyFill="1" applyBorder="1" applyAlignment="1">
      <alignment horizontal="left" vertical="center"/>
    </xf>
    <xf numFmtId="1" fontId="57" fillId="0" borderId="1" xfId="475" applyNumberFormat="1" applyFont="1" applyFill="1" applyBorder="1" applyAlignment="1">
      <alignment horizontal="center" vertical="center"/>
    </xf>
    <xf numFmtId="171" fontId="57" fillId="0" borderId="1" xfId="475" applyNumberFormat="1" applyFont="1" applyFill="1" applyBorder="1" applyAlignment="1">
      <alignment horizontal="center" vertical="center"/>
    </xf>
    <xf numFmtId="3" fontId="57" fillId="0" borderId="1" xfId="476" applyNumberFormat="1" applyFont="1" applyFill="1" applyBorder="1" applyAlignment="1" applyProtection="1">
      <alignment horizontal="center" vertical="center"/>
    </xf>
    <xf numFmtId="0" fontId="57" fillId="0" borderId="1" xfId="476" applyFont="1" applyFill="1" applyBorder="1" applyAlignment="1" applyProtection="1">
      <alignment horizontal="left" vertical="center"/>
    </xf>
    <xf numFmtId="0" fontId="57" fillId="0" borderId="1" xfId="476" applyFont="1" applyFill="1" applyBorder="1" applyAlignment="1" applyProtection="1">
      <alignment vertical="center"/>
    </xf>
    <xf numFmtId="0" fontId="57" fillId="0" borderId="1" xfId="476" applyFont="1" applyFill="1" applyBorder="1" applyAlignment="1" applyProtection="1">
      <alignment horizontal="center" vertical="center"/>
    </xf>
    <xf numFmtId="3" fontId="57" fillId="0" borderId="1" xfId="0" applyNumberFormat="1" applyFont="1" applyFill="1" applyBorder="1" applyAlignment="1">
      <alignment horizontal="center" vertical="center"/>
    </xf>
    <xf numFmtId="3" fontId="57" fillId="0" borderId="1" xfId="475" applyNumberFormat="1" applyFont="1" applyFill="1" applyBorder="1" applyAlignment="1">
      <alignment horizontal="center" vertical="center"/>
    </xf>
    <xf numFmtId="0" fontId="57" fillId="0" borderId="1" xfId="477" applyFont="1" applyFill="1" applyBorder="1" applyAlignment="1">
      <alignment vertical="center"/>
    </xf>
    <xf numFmtId="0" fontId="57" fillId="0" borderId="1" xfId="477" applyFont="1" applyFill="1" applyBorder="1" applyAlignment="1">
      <alignment horizontal="left" vertical="center"/>
    </xf>
    <xf numFmtId="3" fontId="57" fillId="0" borderId="1" xfId="477" applyNumberFormat="1" applyFont="1" applyFill="1" applyBorder="1" applyAlignment="1">
      <alignment horizontal="center" vertical="center"/>
    </xf>
    <xf numFmtId="1" fontId="57" fillId="0" borderId="1" xfId="477" applyNumberFormat="1" applyFont="1" applyFill="1" applyBorder="1" applyAlignment="1">
      <alignment horizontal="center" vertical="center"/>
    </xf>
    <xf numFmtId="171" fontId="57" fillId="0" borderId="1" xfId="477" applyNumberFormat="1" applyFont="1" applyFill="1" applyBorder="1" applyAlignment="1">
      <alignment horizontal="center" vertical="center"/>
    </xf>
    <xf numFmtId="3" fontId="57" fillId="0" borderId="0" xfId="476" applyNumberFormat="1" applyFont="1" applyFill="1" applyBorder="1" applyAlignment="1" applyProtection="1">
      <alignment horizontal="center" vertical="center"/>
    </xf>
    <xf numFmtId="0" fontId="57" fillId="0" borderId="0" xfId="476" applyFont="1" applyFill="1" applyBorder="1" applyAlignment="1" applyProtection="1">
      <alignment horizontal="left" vertical="center"/>
    </xf>
    <xf numFmtId="0" fontId="57" fillId="0" borderId="0" xfId="476" applyFont="1" applyFill="1" applyBorder="1" applyAlignment="1" applyProtection="1">
      <alignment vertical="center"/>
    </xf>
    <xf numFmtId="3" fontId="57" fillId="0" borderId="0" xfId="410" applyNumberFormat="1" applyFont="1" applyFill="1" applyBorder="1" applyAlignment="1">
      <alignment horizontal="center" vertical="center"/>
    </xf>
    <xf numFmtId="3" fontId="46" fillId="0" borderId="0" xfId="0" applyNumberFormat="1" applyFont="1" applyAlignment="1">
      <alignment horizontal="left"/>
    </xf>
    <xf numFmtId="3" fontId="57" fillId="0" borderId="1" xfId="478" applyNumberFormat="1" applyFont="1" applyFill="1" applyBorder="1" applyAlignment="1" applyProtection="1">
      <alignment horizontal="center" vertical="center"/>
    </xf>
    <xf numFmtId="0" fontId="57" fillId="0" borderId="1" xfId="478" applyFont="1" applyFill="1" applyBorder="1" applyAlignment="1" applyProtection="1">
      <alignment horizontal="left" vertical="center"/>
    </xf>
    <xf numFmtId="0" fontId="57" fillId="0" borderId="1" xfId="478" applyFont="1" applyFill="1" applyBorder="1" applyAlignment="1" applyProtection="1">
      <alignment vertical="center"/>
    </xf>
    <xf numFmtId="0" fontId="57" fillId="0" borderId="1" xfId="478" applyFont="1" applyFill="1" applyBorder="1" applyAlignment="1" applyProtection="1">
      <alignment horizontal="center" vertical="center"/>
    </xf>
    <xf numFmtId="3" fontId="47" fillId="0" borderId="1" xfId="0" applyNumberFormat="1" applyFont="1" applyBorder="1" applyAlignment="1">
      <alignment horizontal="center"/>
    </xf>
    <xf numFmtId="1" fontId="57" fillId="0" borderId="1" xfId="410" applyNumberFormat="1" applyFont="1" applyFill="1" applyBorder="1" applyAlignment="1">
      <alignment horizontal="center" vertical="center"/>
    </xf>
    <xf numFmtId="3" fontId="57" fillId="0" borderId="1" xfId="0" applyNumberFormat="1" applyFont="1" applyFill="1" applyBorder="1" applyAlignment="1" applyProtection="1">
      <alignment horizontal="center" vertical="center"/>
    </xf>
    <xf numFmtId="0" fontId="57" fillId="0" borderId="1" xfId="0" applyFont="1" applyFill="1" applyBorder="1" applyAlignment="1" applyProtection="1">
      <alignment vertical="center"/>
    </xf>
    <xf numFmtId="0" fontId="57" fillId="0" borderId="1" xfId="0" applyFont="1" applyFill="1" applyBorder="1" applyAlignment="1" applyProtection="1">
      <alignment horizontal="center" vertical="center"/>
    </xf>
    <xf numFmtId="0" fontId="57" fillId="0" borderId="0" xfId="0" applyFont="1" applyFill="1"/>
    <xf numFmtId="3" fontId="56" fillId="0" borderId="0" xfId="0" applyNumberFormat="1" applyFont="1" applyBorder="1" applyAlignment="1">
      <alignment horizontal="left"/>
    </xf>
    <xf numFmtId="14" fontId="57" fillId="0" borderId="0" xfId="0" applyNumberFormat="1" applyFont="1" applyFill="1" applyBorder="1" applyAlignment="1">
      <alignment horizontal="center" vertical="center"/>
    </xf>
    <xf numFmtId="14" fontId="57" fillId="0" borderId="1" xfId="0" applyNumberFormat="1" applyFont="1" applyFill="1" applyBorder="1" applyAlignment="1">
      <alignment horizontal="center"/>
    </xf>
    <xf numFmtId="2" fontId="58" fillId="0" borderId="0" xfId="410" applyNumberFormat="1" applyFont="1" applyBorder="1" applyAlignment="1">
      <alignment horizontal="left"/>
    </xf>
    <xf numFmtId="3" fontId="62" fillId="0" borderId="1" xfId="0" applyNumberFormat="1" applyFont="1" applyBorder="1" applyAlignment="1">
      <alignment horizontal="center"/>
    </xf>
    <xf numFmtId="0" fontId="57" fillId="0" borderId="1" xfId="412" applyFont="1" applyFill="1" applyBorder="1" applyAlignment="1">
      <alignment vertical="center"/>
    </xf>
    <xf numFmtId="0" fontId="57" fillId="0" borderId="1" xfId="0" quotePrefix="1" applyFont="1" applyFill="1" applyBorder="1" applyAlignment="1">
      <alignment horizontal="left" vertical="center"/>
    </xf>
    <xf numFmtId="0" fontId="53" fillId="0" borderId="0" xfId="0" applyFont="1" applyAlignment="1">
      <alignment horizontal="right" vertical="center" wrapText="1"/>
    </xf>
    <xf numFmtId="0" fontId="52" fillId="0" borderId="0" xfId="0" applyFont="1" applyAlignment="1">
      <alignment horizontal="right" vertical="center" wrapText="1"/>
    </xf>
    <xf numFmtId="0" fontId="61" fillId="0" borderId="0" xfId="0" applyFont="1" applyAlignment="1">
      <alignment horizontal="center" vertical="center"/>
    </xf>
    <xf numFmtId="0" fontId="66" fillId="0" borderId="0" xfId="0" applyFont="1" applyAlignment="1">
      <alignment horizontal="center"/>
    </xf>
    <xf numFmtId="0" fontId="57" fillId="0" borderId="11" xfId="0" applyFont="1" applyBorder="1" applyAlignment="1">
      <alignment horizontal="left"/>
    </xf>
    <xf numFmtId="0" fontId="57" fillId="0" borderId="12" xfId="0" applyFont="1" applyBorder="1" applyAlignment="1">
      <alignment horizontal="left"/>
    </xf>
    <xf numFmtId="0" fontId="57" fillId="0" borderId="1" xfId="0" applyFont="1" applyBorder="1" applyAlignment="1">
      <alignment horizontal="left" vertical="center"/>
    </xf>
    <xf numFmtId="0" fontId="58" fillId="0" borderId="1" xfId="0" applyFont="1" applyBorder="1" applyAlignment="1">
      <alignment horizontal="left" vertical="center"/>
    </xf>
    <xf numFmtId="0" fontId="56" fillId="0" borderId="1" xfId="0" applyFont="1" applyBorder="1" applyAlignment="1">
      <alignment horizontal="left" vertical="center"/>
    </xf>
    <xf numFmtId="0" fontId="48" fillId="0" borderId="0" xfId="0" applyFont="1" applyBorder="1" applyAlignment="1">
      <alignment horizontal="left"/>
    </xf>
    <xf numFmtId="3" fontId="48" fillId="0" borderId="0" xfId="410" applyNumberFormat="1" applyFont="1" applyBorder="1" applyAlignment="1">
      <alignment horizontal="center" vertical="center"/>
    </xf>
    <xf numFmtId="49" fontId="48" fillId="0" borderId="0" xfId="0" quotePrefix="1" applyNumberFormat="1" applyFont="1" applyBorder="1" applyAlignment="1">
      <alignment horizontal="center" vertical="center"/>
    </xf>
    <xf numFmtId="49" fontId="48" fillId="0" borderId="0" xfId="0" applyNumberFormat="1" applyFont="1" applyBorder="1" applyAlignment="1">
      <alignment horizontal="center" vertical="center"/>
    </xf>
    <xf numFmtId="0" fontId="50" fillId="0" borderId="0" xfId="0" applyFont="1" applyFill="1" applyAlignment="1">
      <alignment horizontal="center"/>
    </xf>
    <xf numFmtId="3" fontId="50" fillId="0" borderId="0" xfId="0" applyNumberFormat="1" applyFont="1" applyAlignment="1">
      <alignment horizontal="center"/>
    </xf>
    <xf numFmtId="0" fontId="48" fillId="0" borderId="0" xfId="0" applyFont="1" applyAlignment="1">
      <alignment horizontal="right" vertical="center"/>
    </xf>
    <xf numFmtId="169" fontId="48" fillId="0" borderId="0" xfId="410" applyNumberFormat="1" applyFont="1" applyFill="1" applyAlignment="1">
      <alignment horizontal="left" vertical="center"/>
    </xf>
    <xf numFmtId="49" fontId="48" fillId="0" borderId="0" xfId="0" applyNumberFormat="1" applyFont="1" applyFill="1" applyAlignment="1">
      <alignment horizontal="left" vertical="center"/>
    </xf>
    <xf numFmtId="178" fontId="57" fillId="0" borderId="1" xfId="410" applyNumberFormat="1" applyFont="1" applyFill="1" applyBorder="1" applyAlignment="1">
      <alignment horizontal="center" vertical="center"/>
    </xf>
    <xf numFmtId="169" fontId="57" fillId="0" borderId="1" xfId="410" applyNumberFormat="1" applyFont="1" applyFill="1" applyBorder="1" applyAlignment="1"/>
    <xf numFmtId="169" fontId="57" fillId="0" borderId="1" xfId="410" applyNumberFormat="1" applyFont="1" applyFill="1" applyBorder="1" applyAlignment="1">
      <alignment horizontal="center" vertical="center"/>
    </xf>
    <xf numFmtId="0" fontId="57" fillId="0" borderId="0" xfId="0" applyFont="1" applyFill="1" applyBorder="1" applyAlignment="1">
      <alignment horizontal="left" vertical="center"/>
    </xf>
    <xf numFmtId="3" fontId="57" fillId="0" borderId="1" xfId="0" applyNumberFormat="1" applyFont="1" applyFill="1" applyBorder="1" applyAlignment="1">
      <alignment horizontal="left" vertical="center"/>
    </xf>
    <xf numFmtId="3" fontId="57" fillId="0" borderId="0" xfId="0" applyNumberFormat="1" applyFont="1" applyFill="1" applyBorder="1" applyAlignment="1" applyProtection="1">
      <alignment horizontal="center" vertical="center"/>
    </xf>
    <xf numFmtId="0" fontId="57" fillId="0" borderId="0" xfId="0" applyFont="1" applyFill="1" applyBorder="1" applyAlignment="1" applyProtection="1">
      <alignment vertical="center"/>
    </xf>
    <xf numFmtId="0" fontId="58" fillId="0" borderId="0" xfId="0" applyFont="1" applyBorder="1"/>
    <xf numFmtId="0" fontId="57" fillId="0" borderId="0" xfId="0" applyFont="1" applyFill="1" applyBorder="1" applyAlignment="1" applyProtection="1">
      <alignment horizontal="center" vertical="center"/>
    </xf>
    <xf numFmtId="0" fontId="47" fillId="0" borderId="1" xfId="0" applyFont="1" applyFill="1" applyBorder="1" applyAlignment="1">
      <alignment horizontal="left" vertical="center"/>
    </xf>
    <xf numFmtId="171" fontId="55" fillId="0" borderId="15" xfId="0" applyNumberFormat="1" applyFont="1" applyFill="1" applyBorder="1" applyAlignment="1">
      <alignment horizontal="center" vertical="center"/>
    </xf>
    <xf numFmtId="0" fontId="68" fillId="0" borderId="1" xfId="0" applyFont="1" applyFill="1" applyBorder="1" applyAlignment="1">
      <alignment horizontal="center"/>
    </xf>
    <xf numFmtId="0" fontId="47" fillId="0" borderId="0" xfId="476" applyFont="1" applyFill="1" applyBorder="1" applyAlignment="1" applyProtection="1">
      <alignment horizontal="center" vertical="center"/>
    </xf>
    <xf numFmtId="0" fontId="51" fillId="0" borderId="1" xfId="0" applyFont="1" applyFill="1" applyBorder="1" applyAlignment="1">
      <alignment horizontal="center"/>
    </xf>
    <xf numFmtId="0" fontId="69" fillId="0" borderId="1" xfId="0" applyFont="1" applyFill="1" applyBorder="1" applyAlignment="1">
      <alignment horizontal="center"/>
    </xf>
  </cellXfs>
  <cellStyles count="479">
    <cellStyle name="20% - Accent1 2" xfId="2"/>
    <cellStyle name="20% - Accent2 2" xfId="3"/>
    <cellStyle name="20% - Accent3 2" xfId="4"/>
    <cellStyle name="20% - Accent4 2" xfId="5"/>
    <cellStyle name="20% - Accent5 2" xfId="6"/>
    <cellStyle name="20% - Accent6 2" xfId="7"/>
    <cellStyle name="20% - Énfasis1" xfId="8"/>
    <cellStyle name="20% - Énfasis2" xfId="9"/>
    <cellStyle name="20% - Énfasis3" xfId="10"/>
    <cellStyle name="20% - Énfasis4" xfId="11"/>
    <cellStyle name="20% - Énfasis5" xfId="12"/>
    <cellStyle name="20% - Énfasis6" xfId="13"/>
    <cellStyle name="20% - Акцент1 2" xfId="14"/>
    <cellStyle name="20% - Акцент1 3" xfId="15"/>
    <cellStyle name="20% - Акцент1 4" xfId="16"/>
    <cellStyle name="20% - Акцент1 5" xfId="17"/>
    <cellStyle name="20% - Акцент2 2" xfId="18"/>
    <cellStyle name="20% - Акцент2 3" xfId="19"/>
    <cellStyle name="20% - Акцент2 4" xfId="20"/>
    <cellStyle name="20% - Акцент2 5" xfId="21"/>
    <cellStyle name="20% - Акцент3 2" xfId="22"/>
    <cellStyle name="20% - Акцент3 3" xfId="23"/>
    <cellStyle name="20% - Акцент3 4" xfId="24"/>
    <cellStyle name="20% - Акцент3 5" xfId="25"/>
    <cellStyle name="20% - Акцент4 2" xfId="26"/>
    <cellStyle name="20% - Акцент4 3" xfId="27"/>
    <cellStyle name="20% - Акцент4 4" xfId="28"/>
    <cellStyle name="20% - Акцент4 5" xfId="29"/>
    <cellStyle name="20% - Акцент5 2" xfId="30"/>
    <cellStyle name="20% - Акцент5 3" xfId="31"/>
    <cellStyle name="20% - Акцент5 4" xfId="32"/>
    <cellStyle name="20% - Акцент5 5" xfId="33"/>
    <cellStyle name="20% - Акцент6 2" xfId="34"/>
    <cellStyle name="20% - Акцент6 3" xfId="35"/>
    <cellStyle name="20% - Акцент6 4" xfId="36"/>
    <cellStyle name="20% - Акцент6 5" xfId="37"/>
    <cellStyle name="40% - Accent1 2" xfId="38"/>
    <cellStyle name="40% - Accent2 2" xfId="39"/>
    <cellStyle name="40% - Accent3 2" xfId="40"/>
    <cellStyle name="40% - Accent4 2" xfId="41"/>
    <cellStyle name="40% - Accent5 2" xfId="42"/>
    <cellStyle name="40% - Accent6 2" xfId="43"/>
    <cellStyle name="40% - Énfasis1" xfId="44"/>
    <cellStyle name="40% - Énfasis2" xfId="45"/>
    <cellStyle name="40% - Énfasis3" xfId="46"/>
    <cellStyle name="40% - Énfasis4" xfId="47"/>
    <cellStyle name="40% - Énfasis5" xfId="48"/>
    <cellStyle name="40% - Énfasis6" xfId="49"/>
    <cellStyle name="40% - Акцент1 2" xfId="50"/>
    <cellStyle name="40% - Акцент1 3" xfId="51"/>
    <cellStyle name="40% - Акцент1 4" xfId="52"/>
    <cellStyle name="40% - Акцент1 5" xfId="53"/>
    <cellStyle name="40% - Акцент2 2" xfId="54"/>
    <cellStyle name="40% - Акцент2 3" xfId="55"/>
    <cellStyle name="40% - Акцент2 4" xfId="56"/>
    <cellStyle name="40% - Акцент2 5" xfId="57"/>
    <cellStyle name="40% - Акцент3 2" xfId="58"/>
    <cellStyle name="40% - Акцент3 3" xfId="59"/>
    <cellStyle name="40% - Акцент3 4" xfId="60"/>
    <cellStyle name="40% - Акцент3 5" xfId="61"/>
    <cellStyle name="40% - Акцент4 2" xfId="62"/>
    <cellStyle name="40% - Акцент4 3" xfId="63"/>
    <cellStyle name="40% - Акцент4 4" xfId="64"/>
    <cellStyle name="40% - Акцент4 5" xfId="65"/>
    <cellStyle name="40% - Акцент5 2" xfId="66"/>
    <cellStyle name="40% - Акцент5 3" xfId="67"/>
    <cellStyle name="40% - Акцент5 4" xfId="68"/>
    <cellStyle name="40% - Акцент5 5" xfId="69"/>
    <cellStyle name="40% - Акцент6 2" xfId="70"/>
    <cellStyle name="40% - Акцент6 3" xfId="71"/>
    <cellStyle name="40% - Акцент6 4" xfId="72"/>
    <cellStyle name="40% - Акцент6 5" xfId="73"/>
    <cellStyle name="60% - Accent1 2" xfId="74"/>
    <cellStyle name="60% - Accent2 2" xfId="75"/>
    <cellStyle name="60% - Accent3 2" xfId="76"/>
    <cellStyle name="60% - Accent4 2" xfId="77"/>
    <cellStyle name="60% - Accent5 2" xfId="78"/>
    <cellStyle name="60% - Accent6 2" xfId="79"/>
    <cellStyle name="60% - Énfasis1" xfId="80"/>
    <cellStyle name="60% - Énfasis2" xfId="81"/>
    <cellStyle name="60% - Énfasis3" xfId="82"/>
    <cellStyle name="60% - Énfasis4" xfId="83"/>
    <cellStyle name="60% - Énfasis5" xfId="84"/>
    <cellStyle name="60% - Énfasis6" xfId="85"/>
    <cellStyle name="60% - Акцент1 2" xfId="86"/>
    <cellStyle name="60% - Акцент1 3" xfId="87"/>
    <cellStyle name="60% - Акцент1 4" xfId="88"/>
    <cellStyle name="60% - Акцент1 5" xfId="89"/>
    <cellStyle name="60% - Акцент2 2" xfId="90"/>
    <cellStyle name="60% - Акцент2 3" xfId="91"/>
    <cellStyle name="60% - Акцент2 4" xfId="92"/>
    <cellStyle name="60% - Акцент2 5" xfId="93"/>
    <cellStyle name="60% - Акцент3 2" xfId="94"/>
    <cellStyle name="60% - Акцент3 3" xfId="95"/>
    <cellStyle name="60% - Акцент3 4" xfId="96"/>
    <cellStyle name="60% - Акцент3 5" xfId="97"/>
    <cellStyle name="60% - Акцент4 2" xfId="98"/>
    <cellStyle name="60% - Акцент4 3" xfId="99"/>
    <cellStyle name="60% - Акцент4 4" xfId="100"/>
    <cellStyle name="60% - Акцент4 5" xfId="101"/>
    <cellStyle name="60% - Акцент5 2" xfId="102"/>
    <cellStyle name="60% - Акцент5 3" xfId="103"/>
    <cellStyle name="60% - Акцент5 4" xfId="104"/>
    <cellStyle name="60% - Акцент5 5" xfId="105"/>
    <cellStyle name="60% - Акцент6 2" xfId="106"/>
    <cellStyle name="60% - Акцент6 3" xfId="107"/>
    <cellStyle name="60% - Акцент6 4" xfId="108"/>
    <cellStyle name="60% - Акцент6 5" xfId="109"/>
    <cellStyle name="Accent1 2" xfId="110"/>
    <cellStyle name="Accent2 2" xfId="111"/>
    <cellStyle name="Accent3 2" xfId="112"/>
    <cellStyle name="Accent4 2" xfId="113"/>
    <cellStyle name="Accent5 2" xfId="114"/>
    <cellStyle name="Accent6 2" xfId="115"/>
    <cellStyle name="Berekening 2" xfId="116"/>
    <cellStyle name="Buena" xfId="117"/>
    <cellStyle name="Cálculo" xfId="118"/>
    <cellStyle name="Celda de comprobación" xfId="119"/>
    <cellStyle name="Celda vinculada" xfId="120"/>
    <cellStyle name="Comma 2" xfId="121"/>
    <cellStyle name="Comma 2 2" xfId="122"/>
    <cellStyle name="Controlecel 2" xfId="123"/>
    <cellStyle name="Encabezado 4" xfId="124"/>
    <cellStyle name="Énfasis1" xfId="125"/>
    <cellStyle name="Énfasis2" xfId="126"/>
    <cellStyle name="Énfasis3" xfId="127"/>
    <cellStyle name="Énfasis4" xfId="128"/>
    <cellStyle name="Énfasis5" xfId="129"/>
    <cellStyle name="Énfasis6" xfId="130"/>
    <cellStyle name="Entrada" xfId="131"/>
    <cellStyle name="Gekoppelde cel 2" xfId="132"/>
    <cellStyle name="Goed 2" xfId="133"/>
    <cellStyle name="Hyperlink 2" xfId="134"/>
    <cellStyle name="Incorrecto" xfId="135"/>
    <cellStyle name="Invoer 2" xfId="136"/>
    <cellStyle name="Komma [0] 2" xfId="137"/>
    <cellStyle name="Komma 10" xfId="138"/>
    <cellStyle name="Komma 10 2" xfId="139"/>
    <cellStyle name="Komma 10 2 2" xfId="140"/>
    <cellStyle name="Komma 10 2 3" xfId="141"/>
    <cellStyle name="Komma 10 2 3 2" xfId="142"/>
    <cellStyle name="Komma 10 3" xfId="143"/>
    <cellStyle name="Komma 10 3 2" xfId="144"/>
    <cellStyle name="Komma 11" xfId="145"/>
    <cellStyle name="Komma 11 2" xfId="146"/>
    <cellStyle name="Komma 11 2 2" xfId="147"/>
    <cellStyle name="Komma 12" xfId="148"/>
    <cellStyle name="Komma 12 2" xfId="149"/>
    <cellStyle name="Komma 12 3" xfId="150"/>
    <cellStyle name="Komma 12 3 2" xfId="151"/>
    <cellStyle name="Komma 2" xfId="152"/>
    <cellStyle name="Komma 2 2" xfId="153"/>
    <cellStyle name="Komma 2 2 2" xfId="154"/>
    <cellStyle name="Komma 2 3" xfId="155"/>
    <cellStyle name="Komma 3" xfId="156"/>
    <cellStyle name="Komma 3 2" xfId="157"/>
    <cellStyle name="Komma 3 2 2" xfId="158"/>
    <cellStyle name="Komma 3 2 2 2" xfId="159"/>
    <cellStyle name="Komma 3 2 2 2 2" xfId="160"/>
    <cellStyle name="Komma 3 2 2 3" xfId="161"/>
    <cellStyle name="Komma 3 2 3" xfId="162"/>
    <cellStyle name="Komma 3 2 3 2" xfId="163"/>
    <cellStyle name="Komma 3 2 4" xfId="164"/>
    <cellStyle name="Komma 3 3" xfId="165"/>
    <cellStyle name="Komma 3 3 2" xfId="166"/>
    <cellStyle name="Komma 3 3 2 2" xfId="167"/>
    <cellStyle name="Komma 3 3 3" xfId="168"/>
    <cellStyle name="Komma 3 4" xfId="169"/>
    <cellStyle name="Komma 3 4 2" xfId="170"/>
    <cellStyle name="Komma 3 5" xfId="171"/>
    <cellStyle name="Komma 4" xfId="172"/>
    <cellStyle name="Komma 4 2" xfId="173"/>
    <cellStyle name="Komma 4 2 2" xfId="174"/>
    <cellStyle name="Komma 4 2 2 2" xfId="175"/>
    <cellStyle name="Komma 4 2 3" xfId="176"/>
    <cellStyle name="Komma 4 3" xfId="177"/>
    <cellStyle name="Komma 5" xfId="178"/>
    <cellStyle name="Komma 5 2" xfId="179"/>
    <cellStyle name="Komma 5 2 2" xfId="180"/>
    <cellStyle name="Komma 5 2 2 2" xfId="181"/>
    <cellStyle name="Komma 5 2 2 2 2" xfId="182"/>
    <cellStyle name="Komma 5 2 2 3" xfId="183"/>
    <cellStyle name="Komma 5 2 3" xfId="184"/>
    <cellStyle name="Komma 5 3" xfId="185"/>
    <cellStyle name="Komma 6" xfId="186"/>
    <cellStyle name="Komma 6 2" xfId="187"/>
    <cellStyle name="Komma 6 2 2" xfId="188"/>
    <cellStyle name="Komma 6 3" xfId="189"/>
    <cellStyle name="Komma 7" xfId="190"/>
    <cellStyle name="Komma 7 2" xfId="191"/>
    <cellStyle name="Komma 7 2 2" xfId="192"/>
    <cellStyle name="Komma 7 3" xfId="193"/>
    <cellStyle name="Komma 8" xfId="194"/>
    <cellStyle name="Komma 8 2" xfId="195"/>
    <cellStyle name="Komma 9" xfId="196"/>
    <cellStyle name="Komma 9 2" xfId="197"/>
    <cellStyle name="Kop 1 2" xfId="198"/>
    <cellStyle name="Kop 2 2" xfId="199"/>
    <cellStyle name="Kop 3 2" xfId="200"/>
    <cellStyle name="Kop 4 2" xfId="201"/>
    <cellStyle name="Neutraal 2" xfId="202"/>
    <cellStyle name="Neutral 2" xfId="203"/>
    <cellStyle name="Neutral 3" xfId="204"/>
    <cellStyle name="Normal 10" xfId="205"/>
    <cellStyle name="Normal 11" xfId="206"/>
    <cellStyle name="Normal 11 2" xfId="207"/>
    <cellStyle name="Normal 12" xfId="208"/>
    <cellStyle name="Normal 13" xfId="209"/>
    <cellStyle name="Normal 2" xfId="210"/>
    <cellStyle name="Normal 2 2" xfId="211"/>
    <cellStyle name="Normal 2 3" xfId="212"/>
    <cellStyle name="Normal 2 3 2" xfId="213"/>
    <cellStyle name="Normal 2 3 3" xfId="214"/>
    <cellStyle name="Normal 3" xfId="215"/>
    <cellStyle name="Normal 4" xfId="216"/>
    <cellStyle name="Normal 4 2" xfId="217"/>
    <cellStyle name="Normal 5" xfId="218"/>
    <cellStyle name="Normal 6" xfId="219"/>
    <cellStyle name="Normal 6 2" xfId="220"/>
    <cellStyle name="Normal 7" xfId="221"/>
    <cellStyle name="Normal 8" xfId="222"/>
    <cellStyle name="Normal 9" xfId="223"/>
    <cellStyle name="Notas" xfId="224"/>
    <cellStyle name="Notas 2" xfId="225"/>
    <cellStyle name="Notas 2 2" xfId="226"/>
    <cellStyle name="Notas 3" xfId="227"/>
    <cellStyle name="Notitie 2" xfId="228"/>
    <cellStyle name="Notitie 2 2" xfId="229"/>
    <cellStyle name="Notitie 2 2 2" xfId="230"/>
    <cellStyle name="Notitie 2 3" xfId="231"/>
    <cellStyle name="Ongeldig 2" xfId="232"/>
    <cellStyle name="Percent 2" xfId="233"/>
    <cellStyle name="Procent 2" xfId="234"/>
    <cellStyle name="Procent 2 2" xfId="235"/>
    <cellStyle name="Procent 3" xfId="236"/>
    <cellStyle name="Procent 3 2" xfId="237"/>
    <cellStyle name="Procent 4" xfId="238"/>
    <cellStyle name="Quantity" xfId="239"/>
    <cellStyle name="Salida" xfId="240"/>
    <cellStyle name="Standaard 10" xfId="241"/>
    <cellStyle name="Standaard 10 2" xfId="242"/>
    <cellStyle name="Standaard 10 2 2" xfId="243"/>
    <cellStyle name="Standaard 11" xfId="244"/>
    <cellStyle name="Standaard 11 2" xfId="245"/>
    <cellStyle name="Standaard 11 3" xfId="246"/>
    <cellStyle name="Standaard 11 3 2" xfId="247"/>
    <cellStyle name="Standaard 2" xfId="248"/>
    <cellStyle name="Standaard 2 2" xfId="249"/>
    <cellStyle name="Standaard 2 2 2" xfId="250"/>
    <cellStyle name="Standaard 2 3" xfId="251"/>
    <cellStyle name="Standaard 3" xfId="252"/>
    <cellStyle name="Standaard 3 2" xfId="253"/>
    <cellStyle name="Standaard 4" xfId="254"/>
    <cellStyle name="Standaard 4 2" xfId="255"/>
    <cellStyle name="Standaard 4 2 2" xfId="256"/>
    <cellStyle name="Standaard 4 2 2 2" xfId="257"/>
    <cellStyle name="Standaard 4 2 3" xfId="258"/>
    <cellStyle name="Standaard 4 3" xfId="259"/>
    <cellStyle name="Standaard 5" xfId="260"/>
    <cellStyle name="Standaard 5 2" xfId="261"/>
    <cellStyle name="Standaard 5 2 2" xfId="262"/>
    <cellStyle name="Standaard 5 3" xfId="263"/>
    <cellStyle name="Standaard 6" xfId="264"/>
    <cellStyle name="Standaard 6 2" xfId="265"/>
    <cellStyle name="Standaard 6 2 2" xfId="266"/>
    <cellStyle name="Standaard 6 3" xfId="267"/>
    <cellStyle name="Standaard 7" xfId="268"/>
    <cellStyle name="Standaard 7 2" xfId="269"/>
    <cellStyle name="Standaard 8" xfId="270"/>
    <cellStyle name="Standaard 8 2" xfId="271"/>
    <cellStyle name="Standaard 9" xfId="272"/>
    <cellStyle name="Standaard 9 2" xfId="273"/>
    <cellStyle name="Standaard 9 2 2" xfId="274"/>
    <cellStyle name="Standaard 9 2 3" xfId="275"/>
    <cellStyle name="Standaard 9 2 3 2" xfId="276"/>
    <cellStyle name="Standaard 9 3" xfId="277"/>
    <cellStyle name="Standaard 9 3 2" xfId="278"/>
    <cellStyle name="Texto de advertencia" xfId="279"/>
    <cellStyle name="Texto explicativo" xfId="280"/>
    <cellStyle name="Titel 2" xfId="281"/>
    <cellStyle name="Título" xfId="282"/>
    <cellStyle name="Título 1" xfId="283"/>
    <cellStyle name="Título 2" xfId="284"/>
    <cellStyle name="Título 3" xfId="285"/>
    <cellStyle name="Totaal 2" xfId="286"/>
    <cellStyle name="Total 2" xfId="287"/>
    <cellStyle name="Total 3" xfId="288"/>
    <cellStyle name="Uitvoer 2" xfId="289"/>
    <cellStyle name="Verklarende tekst 2" xfId="290"/>
    <cellStyle name="Waarschuwingstekst 2" xfId="291"/>
    <cellStyle name="Акцент1 2" xfId="292"/>
    <cellStyle name="Акцент1 3" xfId="293"/>
    <cellStyle name="Акцент1 4" xfId="294"/>
    <cellStyle name="Акцент1 5" xfId="295"/>
    <cellStyle name="Акцент2 2" xfId="296"/>
    <cellStyle name="Акцент2 3" xfId="297"/>
    <cellStyle name="Акцент2 4" xfId="298"/>
    <cellStyle name="Акцент2 5" xfId="299"/>
    <cellStyle name="Акцент3 2" xfId="300"/>
    <cellStyle name="Акцент3 3" xfId="301"/>
    <cellStyle name="Акцент3 4" xfId="302"/>
    <cellStyle name="Акцент3 5" xfId="303"/>
    <cellStyle name="Акцент4 2" xfId="304"/>
    <cellStyle name="Акцент4 3" xfId="305"/>
    <cellStyle name="Акцент4 4" xfId="306"/>
    <cellStyle name="Акцент4 5" xfId="307"/>
    <cellStyle name="Акцент5 2" xfId="308"/>
    <cellStyle name="Акцент5 3" xfId="309"/>
    <cellStyle name="Акцент5 4" xfId="310"/>
    <cellStyle name="Акцент5 5" xfId="311"/>
    <cellStyle name="Акцент6 2" xfId="312"/>
    <cellStyle name="Акцент6 3" xfId="313"/>
    <cellStyle name="Акцент6 4" xfId="314"/>
    <cellStyle name="Акцент6 5" xfId="315"/>
    <cellStyle name="Ввод  2" xfId="316"/>
    <cellStyle name="Ввод  3" xfId="317"/>
    <cellStyle name="Ввод  4" xfId="318"/>
    <cellStyle name="Ввод  5" xfId="319"/>
    <cellStyle name="Вывод 2" xfId="320"/>
    <cellStyle name="Вывод 3" xfId="321"/>
    <cellStyle name="Вывод 4" xfId="322"/>
    <cellStyle name="Вывод 5" xfId="323"/>
    <cellStyle name="Вычисление 2" xfId="324"/>
    <cellStyle name="Вычисление 3" xfId="325"/>
    <cellStyle name="Вычисление 4" xfId="326"/>
    <cellStyle name="Вычисление 5" xfId="327"/>
    <cellStyle name="Гиперссылка 2" xfId="328"/>
    <cellStyle name="Гиперссылка 3" xfId="329"/>
    <cellStyle name="Заголовок 1 2" xfId="331"/>
    <cellStyle name="Заголовок 1 3" xfId="332"/>
    <cellStyle name="Заголовок 1 4" xfId="333"/>
    <cellStyle name="Заголовок 1 5" xfId="334"/>
    <cellStyle name="Заголовок 1 6" xfId="330"/>
    <cellStyle name="Заголовок 2 2" xfId="336"/>
    <cellStyle name="Заголовок 2 3" xfId="337"/>
    <cellStyle name="Заголовок 2 4" xfId="338"/>
    <cellStyle name="Заголовок 2 5" xfId="339"/>
    <cellStyle name="Заголовок 2 6" xfId="335"/>
    <cellStyle name="Заголовок 3 2" xfId="341"/>
    <cellStyle name="Заголовок 3 3" xfId="342"/>
    <cellStyle name="Заголовок 3 4" xfId="343"/>
    <cellStyle name="Заголовок 3 5" xfId="344"/>
    <cellStyle name="Заголовок 3 6" xfId="340"/>
    <cellStyle name="Заголовок 4 2" xfId="346"/>
    <cellStyle name="Заголовок 4 3" xfId="347"/>
    <cellStyle name="Заголовок 4 4" xfId="348"/>
    <cellStyle name="Заголовок 4 5" xfId="349"/>
    <cellStyle name="Заголовок 4 6" xfId="345"/>
    <cellStyle name="Заголовок сводной таблицы" xfId="350"/>
    <cellStyle name="Звичайний 2 2" xfId="478"/>
    <cellStyle name="Значение сводной таблицы" xfId="351"/>
    <cellStyle name="Итог 2" xfId="352"/>
    <cellStyle name="Итог 3" xfId="353"/>
    <cellStyle name="Итог 4" xfId="354"/>
    <cellStyle name="Итог 5" xfId="355"/>
    <cellStyle name="Категория сводной таблицы" xfId="356"/>
    <cellStyle name="Контрольная ячейка 2" xfId="357"/>
    <cellStyle name="Контрольная ячейка 3" xfId="358"/>
    <cellStyle name="Контрольная ячейка 4" xfId="359"/>
    <cellStyle name="Контрольная ячейка 5" xfId="360"/>
    <cellStyle name="Название 2" xfId="361"/>
    <cellStyle name="Название 3" xfId="362"/>
    <cellStyle name="Название 4" xfId="363"/>
    <cellStyle name="Название 5" xfId="364"/>
    <cellStyle name="Нейтральный 2" xfId="365"/>
    <cellStyle name="Нейтральный 3" xfId="366"/>
    <cellStyle name="Нейтральный 4" xfId="367"/>
    <cellStyle name="Нейтральный 5" xfId="368"/>
    <cellStyle name="Обычный" xfId="0" builtinId="0"/>
    <cellStyle name="Обычный 10" xfId="411"/>
    <cellStyle name="Обычный 11" xfId="414"/>
    <cellStyle name="Обычный 12" xfId="415"/>
    <cellStyle name="Обычный 12 23" xfId="456"/>
    <cellStyle name="Обычный 12 3" xfId="435"/>
    <cellStyle name="Обычный 12 3 2" xfId="441"/>
    <cellStyle name="Обычный 12 38" xfId="468"/>
    <cellStyle name="Обычный 12 39" xfId="470"/>
    <cellStyle name="Обычный 12 41" xfId="472"/>
    <cellStyle name="Обычный 13" xfId="416"/>
    <cellStyle name="Обычный 13 5" xfId="438"/>
    <cellStyle name="Обычный 14" xfId="417"/>
    <cellStyle name="Обычный 15" xfId="418"/>
    <cellStyle name="Обычный 16" xfId="419"/>
    <cellStyle name="Обычный 16 5" xfId="439"/>
    <cellStyle name="Обычный 17" xfId="421"/>
    <cellStyle name="Обычный 18" xfId="420"/>
    <cellStyle name="Обычный 19" xfId="422"/>
    <cellStyle name="Обычный 2" xfId="369"/>
    <cellStyle name="Обычный 2 2" xfId="370"/>
    <cellStyle name="Обычный 2 3" xfId="371"/>
    <cellStyle name="Обычный 2 4" xfId="372"/>
    <cellStyle name="Обычный 2 4 2" xfId="373"/>
    <cellStyle name="Обычный 2 5" xfId="374"/>
    <cellStyle name="Обычный 20" xfId="423"/>
    <cellStyle name="Обычный 21" xfId="424"/>
    <cellStyle name="Обычный 22" xfId="425"/>
    <cellStyle name="Обычный 23" xfId="426"/>
    <cellStyle name="Обычный 24" xfId="427"/>
    <cellStyle name="Обычный 25" xfId="428"/>
    <cellStyle name="Обычный 26" xfId="429"/>
    <cellStyle name="Обычный 27" xfId="430"/>
    <cellStyle name="Обычный 28" xfId="431"/>
    <cellStyle name="Обычный 29" xfId="432"/>
    <cellStyle name="Обычный 29 5" xfId="440"/>
    <cellStyle name="Обычный 3" xfId="375"/>
    <cellStyle name="Обычный 3 2" xfId="376"/>
    <cellStyle name="Обычный 30" xfId="433"/>
    <cellStyle name="Обычный 31" xfId="434"/>
    <cellStyle name="Обычный 31 2" xfId="442"/>
    <cellStyle name="Обычный 33 2" xfId="436"/>
    <cellStyle name="Обычный 34" xfId="443"/>
    <cellStyle name="Обычный 35" xfId="444"/>
    <cellStyle name="Обычный 36" xfId="445"/>
    <cellStyle name="Обычный 38" xfId="446"/>
    <cellStyle name="Обычный 39" xfId="447"/>
    <cellStyle name="Обычный 4" xfId="377"/>
    <cellStyle name="Обычный 4 6" xfId="412"/>
    <cellStyle name="Обычный 4 6 6" xfId="437"/>
    <cellStyle name="Обычный 4 7" xfId="413"/>
    <cellStyle name="Обычный 42" xfId="448"/>
    <cellStyle name="Обычный 43" xfId="449"/>
    <cellStyle name="Обычный 45" xfId="450"/>
    <cellStyle name="Обычный 46" xfId="451"/>
    <cellStyle name="Обычный 47" xfId="452"/>
    <cellStyle name="Обычный 48" xfId="453"/>
    <cellStyle name="Обычный 5" xfId="378"/>
    <cellStyle name="Обычный 50" xfId="454"/>
    <cellStyle name="Обычный 51" xfId="455"/>
    <cellStyle name="Обычный 54" xfId="457"/>
    <cellStyle name="Обычный 55" xfId="458"/>
    <cellStyle name="Обычный 56" xfId="459"/>
    <cellStyle name="Обычный 59" xfId="460"/>
    <cellStyle name="Обычный 6" xfId="379"/>
    <cellStyle name="Обычный 61" xfId="461"/>
    <cellStyle name="Обычный 63" xfId="462"/>
    <cellStyle name="Обычный 64" xfId="463"/>
    <cellStyle name="Обычный 65" xfId="464"/>
    <cellStyle name="Обычный 66" xfId="465"/>
    <cellStyle name="Обычный 67" xfId="467"/>
    <cellStyle name="Обычный 69" xfId="466"/>
    <cellStyle name="Обычный 7" xfId="380"/>
    <cellStyle name="Обычный 71" xfId="469"/>
    <cellStyle name="Обычный 73" xfId="471"/>
    <cellStyle name="Обычный 76" xfId="473"/>
    <cellStyle name="Обычный 78" xfId="474"/>
    <cellStyle name="Обычный 79" xfId="475"/>
    <cellStyle name="Обычный 8" xfId="381"/>
    <cellStyle name="Обычный 81" xfId="476"/>
    <cellStyle name="Обычный 82" xfId="477"/>
    <cellStyle name="Обычный 9" xfId="1"/>
    <cellStyle name="Плохой 2" xfId="382"/>
    <cellStyle name="Плохой 3" xfId="383"/>
    <cellStyle name="Плохой 4" xfId="384"/>
    <cellStyle name="Плохой 5" xfId="385"/>
    <cellStyle name="Поле сводной таблицы" xfId="386"/>
    <cellStyle name="Пояснение 2" xfId="387"/>
    <cellStyle name="Пояснение 3" xfId="388"/>
    <cellStyle name="Пояснение 4" xfId="389"/>
    <cellStyle name="Пояснение 5" xfId="390"/>
    <cellStyle name="Примечание 2" xfId="391"/>
    <cellStyle name="Примечание 3" xfId="392"/>
    <cellStyle name="Примечание 4" xfId="393"/>
    <cellStyle name="Примечание 5" xfId="394"/>
    <cellStyle name="Результат сводной таблицы" xfId="395"/>
    <cellStyle name="Связанная ячейка 2" xfId="396"/>
    <cellStyle name="Связанная ячейка 3" xfId="397"/>
    <cellStyle name="Связанная ячейка 4" xfId="398"/>
    <cellStyle name="Связанная ячейка 5" xfId="399"/>
    <cellStyle name="Текст предупреждения 2" xfId="400"/>
    <cellStyle name="Текст предупреждения 3" xfId="401"/>
    <cellStyle name="Текст предупреждения 4" xfId="402"/>
    <cellStyle name="Текст предупреждения 5" xfId="403"/>
    <cellStyle name="Угол сводной таблицы" xfId="404"/>
    <cellStyle name="Финансовый" xfId="410" builtinId="3"/>
    <cellStyle name="Финансовый 2" xfId="405"/>
    <cellStyle name="Хороший 2" xfId="406"/>
    <cellStyle name="Хороший 3" xfId="407"/>
    <cellStyle name="Хороший 4" xfId="408"/>
    <cellStyle name="Хороший 5" xfId="409"/>
  </cellStyles>
  <dxfs count="111">
    <dxf>
      <font>
        <strike val="0"/>
        <outline val="0"/>
        <shadow val="0"/>
        <u val="none"/>
        <vertAlign val="baseline"/>
        <sz val="11"/>
        <color auto="1"/>
        <name val="Tahoma"/>
        <scheme val="none"/>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Tahoma"/>
        <scheme val="none"/>
      </font>
      <numFmt numFmtId="1" formatCode="0"/>
      <fill>
        <patternFill patternType="none">
          <fgColor indexed="64"/>
          <bgColor auto="1"/>
        </patternFill>
      </fill>
      <alignment horizont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Tahoma"/>
        <scheme val="none"/>
      </font>
      <numFmt numFmtId="3" formatCode="#,##0"/>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Tahoma"/>
        <scheme val="none"/>
      </font>
      <numFmt numFmtId="169" formatCode="_-* #,##0\ _₽_-;\-* #,##0\ _₽_-;_-* &quot;-&quot;??\ _₽_-;_-@_-"/>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Tahoma"/>
        <scheme val="none"/>
      </font>
      <fill>
        <patternFill patternType="none">
          <fgColor indexed="64"/>
          <bgColor auto="1"/>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1"/>
        <color auto="1"/>
        <name val="Tahoma"/>
        <scheme val="none"/>
      </font>
      <numFmt numFmtId="3" formatCode="#,##0"/>
      <fill>
        <patternFill patternType="none">
          <fgColor indexed="64"/>
          <bgColor auto="1"/>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Tahoma"/>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Tahoma"/>
        <scheme val="none"/>
      </font>
      <fill>
        <patternFill patternType="none">
          <fgColor indexed="64"/>
          <bgColor auto="1"/>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Tahoma"/>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Tahoma"/>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Tahoma"/>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Tahoma"/>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Tahoma"/>
        <scheme val="none"/>
      </font>
      <numFmt numFmtId="0" formatCode="General"/>
      <fill>
        <patternFill patternType="none">
          <fgColor indexed="64"/>
          <bgColor auto="1"/>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Tahoma"/>
        <scheme val="none"/>
      </font>
      <numFmt numFmtId="3" formatCode="#,##0"/>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Tahoma"/>
        <scheme val="none"/>
      </font>
      <fill>
        <patternFill patternType="none">
          <fgColor indexed="64"/>
          <bgColor auto="1"/>
        </patternFill>
      </fill>
    </dxf>
    <dxf>
      <font>
        <strike val="0"/>
        <outline val="0"/>
        <shadow val="0"/>
        <u val="none"/>
        <vertAlign val="baseline"/>
        <sz val="11"/>
        <color auto="1"/>
        <name val="Tahoma"/>
        <scheme val="none"/>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Tahoma"/>
        <scheme val="none"/>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Tahoma"/>
        <scheme val="none"/>
      </font>
      <numFmt numFmtId="1" formatCode="0"/>
      <fill>
        <patternFill patternType="none">
          <fgColor indexed="64"/>
          <bgColor auto="1"/>
        </patternFill>
      </fill>
      <alignment horizont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Tahoma"/>
        <scheme val="none"/>
      </font>
      <numFmt numFmtId="3" formatCode="#,##0"/>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Tahoma"/>
        <scheme val="none"/>
      </font>
      <numFmt numFmtId="3" formatCode="#,##0"/>
      <fill>
        <patternFill patternType="none">
          <fgColor indexed="64"/>
          <bgColor auto="1"/>
        </patternFill>
      </fill>
      <alignment horizontal="right"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Tahoma"/>
        <scheme val="none"/>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Tahoma"/>
        <scheme val="none"/>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Tahoma"/>
        <scheme val="none"/>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Tahoma"/>
        <scheme val="none"/>
      </font>
      <numFmt numFmtId="169" formatCode="_-* #,##0\ _₽_-;\-* #,##0\ _₽_-;_-* &quot;-&quot;??\ _₽_-;_-@_-"/>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Tahoma"/>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Tahoma"/>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Tahoma"/>
        <scheme val="none"/>
      </font>
      <numFmt numFmtId="19" formatCode="dd/mm/yyyy"/>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Tahoma"/>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Tahoma"/>
        <scheme val="none"/>
      </font>
      <numFmt numFmtId="0" formatCode="General"/>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Tahoma"/>
        <scheme val="none"/>
      </font>
      <numFmt numFmtId="3" formatCode="#,##0"/>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Tahoma"/>
        <scheme val="none"/>
      </font>
      <fill>
        <patternFill patternType="none">
          <fgColor indexed="64"/>
          <bgColor auto="1"/>
        </patternFill>
      </fill>
    </dxf>
    <dxf>
      <font>
        <strike val="0"/>
        <outline val="0"/>
        <shadow val="0"/>
        <u val="none"/>
        <vertAlign val="baseline"/>
        <sz val="11"/>
        <color auto="1"/>
        <name val="Tahoma"/>
        <scheme val="none"/>
      </font>
      <fill>
        <patternFill patternType="none">
          <fgColor indexed="64"/>
          <bgColor auto="1"/>
        </patternFill>
      </fill>
    </dxf>
    <dxf>
      <font>
        <b val="0"/>
        <i val="0"/>
        <strike val="0"/>
        <condense val="0"/>
        <extend val="0"/>
        <outline val="0"/>
        <shadow val="0"/>
        <u val="none"/>
        <vertAlign val="baseline"/>
        <sz val="11"/>
        <color auto="1"/>
        <name val="Tahoma"/>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Tahoma"/>
        <scheme val="none"/>
      </font>
      <numFmt numFmtId="1" formatCode="0"/>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Tahoma"/>
        <scheme val="none"/>
      </font>
      <numFmt numFmtId="3"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Tahoma"/>
        <scheme val="none"/>
      </font>
      <numFmt numFmtId="169" formatCode="_-* #,##0\ _₽_-;\-* #,##0\ _₽_-;_-* &quot;-&quot;??\ _₽_-;_-@_-"/>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Tahoma"/>
        <scheme val="none"/>
      </font>
      <numFmt numFmtId="3" formatCode="#,##0"/>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Tahoma"/>
        <scheme val="none"/>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numFmt numFmtId="171" formatCode="dd\.mm\.yyyy;@"/>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Tahoma"/>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numFmt numFmtId="19" formatCode="dd/mm/yyyy"/>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numFmt numFmtId="0" formatCode="General"/>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numFmt numFmtId="169" formatCode="_-* #,##0\ _₽_-;\-* #,##0\ _₽_-;_-* &quot;-&quot;??\ _₽_-;_-@_-"/>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numFmt numFmtId="0" formatCode="General"/>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numFmt numFmtId="3"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Tahoma"/>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border>
        <top style="thin">
          <color indexed="64"/>
        </top>
      </border>
    </dxf>
    <dxf>
      <border diagonalUp="0" diagonalDown="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auto="1"/>
        <name val="Tahoma"/>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border>
    </dxf>
    <dxf>
      <border>
        <top style="thin">
          <color indexed="64"/>
        </top>
      </border>
    </dxf>
    <dxf>
      <border diagonalUp="0" diagonalDown="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auto="1"/>
        <name val="Tahoma"/>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ill>
        <patternFill patternType="solid">
          <fgColor theme="5" tint="0.79998168889431442"/>
          <bgColor theme="5" tint="0.79998168889431442"/>
        </patternFill>
      </fill>
    </dxf>
    <dxf>
      <font>
        <b/>
        <color theme="1"/>
      </font>
    </dxf>
    <dxf>
      <font>
        <b/>
        <color theme="1"/>
      </font>
      <fill>
        <patternFill patternType="solid">
          <fgColor theme="5" tint="0.79995117038483843"/>
          <bgColor theme="4" tint="0.79998168889431442"/>
        </patternFill>
      </fill>
    </dxf>
    <dxf>
      <font>
        <b/>
        <color theme="1"/>
      </font>
    </dxf>
    <dxf>
      <font>
        <b/>
        <color theme="1"/>
      </font>
      <fill>
        <patternFill patternType="solid">
          <fgColor theme="5" tint="0.59999389629810485"/>
          <bgColor theme="4" tint="0.79998168889431442"/>
        </patternFill>
      </fill>
    </dxf>
    <dxf>
      <font>
        <b/>
        <color theme="1"/>
      </font>
      <border>
        <left style="medium">
          <color theme="5" tint="0.59999389629810485"/>
        </left>
        <right style="medium">
          <color theme="5" tint="0.59999389629810485"/>
        </right>
        <top style="medium">
          <color theme="5" tint="0.59999389629810485"/>
        </top>
        <bottom style="medium">
          <color theme="5" tint="0.59999389629810485"/>
        </bottom>
      </border>
    </dxf>
    <dxf>
      <border>
        <left style="thin">
          <color theme="5" tint="0.39997558519241921"/>
        </left>
        <right style="thin">
          <color theme="5" tint="0.39997558519241921"/>
        </right>
      </border>
    </dxf>
    <dxf>
      <border>
        <top style="thin">
          <color theme="5" tint="0.39997558519241921"/>
        </top>
        <bottom style="thin">
          <color theme="5" tint="0.39997558519241921"/>
        </bottom>
        <horizontal style="thin">
          <color theme="5" tint="0.39997558519241921"/>
        </horizontal>
      </border>
    </dxf>
    <dxf>
      <font>
        <b/>
        <color theme="1"/>
      </font>
      <fill>
        <patternFill>
          <bgColor theme="3" tint="0.79998168889431442"/>
        </patternFill>
      </fill>
      <border>
        <top style="thin">
          <color auto="1"/>
        </top>
        <bottom style="medium">
          <color auto="1"/>
        </bottom>
      </border>
    </dxf>
    <dxf>
      <font>
        <b/>
        <i val="0"/>
        <color theme="1"/>
      </font>
      <fill>
        <patternFill patternType="solid">
          <fgColor theme="5"/>
          <bgColor theme="3" tint="0.79998168889431442"/>
        </patternFill>
      </fill>
      <border diagonalUp="0" diagonalDown="0">
        <left/>
        <right/>
        <top/>
        <bottom/>
        <vertical/>
        <horizontal/>
      </border>
    </dxf>
    <dxf>
      <font>
        <color theme="1"/>
      </font>
    </dxf>
  </dxfs>
  <tableStyles count="1" defaultTableStyle="TableStyleMedium2" defaultPivotStyle="PivotStyleLight16">
    <tableStyle name="Lineup" table="0" count="11">
      <tableStyleElement type="headerRow" dxfId="110"/>
      <tableStyleElement type="totalRow" dxfId="109"/>
      <tableStyleElement type="firstRowStripe" dxfId="108"/>
      <tableStyleElement type="firstColumnStripe" dxfId="107"/>
      <tableStyleElement type="firstSubtotalColumn" dxfId="106"/>
      <tableStyleElement type="firstSubtotalRow" dxfId="105"/>
      <tableStyleElement type="secondSubtotalRow" dxfId="104"/>
      <tableStyleElement type="firstRowSubheading" dxfId="103"/>
      <tableStyleElement type="secondRowSubheading" dxfId="102"/>
      <tableStyleElement type="pageFieldLabels" dxfId="101"/>
      <tableStyleElement type="pageFieldValues" dxfId="10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Tahoma" panose="020B0604030504040204" pitchFamily="34" charset="0"/>
                <a:ea typeface="Tahoma" panose="020B0604030504040204" pitchFamily="34" charset="0"/>
                <a:cs typeface="Tahoma" panose="020B0604030504040204" pitchFamily="34" charset="0"/>
              </a:defRPr>
            </a:pPr>
            <a:r>
              <a:rPr lang="en-US" sz="1400">
                <a:latin typeface="Tahoma" panose="020B0604030504040204" pitchFamily="34" charset="0"/>
                <a:ea typeface="Tahoma" panose="020B0604030504040204" pitchFamily="34" charset="0"/>
                <a:cs typeface="Tahoma" panose="020B0604030504040204" pitchFamily="34" charset="0"/>
              </a:rPr>
              <a:t>Black Sea grain enroute, tons </a:t>
            </a:r>
            <a:r>
              <a:rPr lang="en-US" sz="1400">
                <a:solidFill>
                  <a:srgbClr val="FF0000"/>
                </a:solidFill>
                <a:latin typeface="Tahoma" panose="020B0604030504040204" pitchFamily="34" charset="0"/>
                <a:ea typeface="Tahoma" panose="020B0604030504040204" pitchFamily="34" charset="0"/>
                <a:cs typeface="Tahoma" panose="020B0604030504040204" pitchFamily="34" charset="0"/>
              </a:rPr>
              <a:t> </a:t>
            </a:r>
          </a:p>
        </c:rich>
      </c:tx>
      <c:layout/>
      <c:overlay val="0"/>
    </c:title>
    <c:autoTitleDeleted val="0"/>
    <c:plotArea>
      <c:layout/>
      <c:lineChart>
        <c:grouping val="standard"/>
        <c:varyColors val="0"/>
        <c:ser>
          <c:idx val="1"/>
          <c:order val="0"/>
          <c:tx>
            <c:strRef>
              <c:f>'GrainFlow trends'!$R$31</c:f>
              <c:strCache>
                <c:ptCount val="1"/>
                <c:pt idx="0">
                  <c:v>grain at sea</c:v>
                </c:pt>
              </c:strCache>
            </c:strRef>
          </c:tx>
          <c:spPr>
            <a:ln w="44450"/>
          </c:spPr>
          <c:marker>
            <c:symbol val="none"/>
          </c:marker>
          <c:dLbls>
            <c:dLbl>
              <c:idx val="2"/>
              <c:layout>
                <c:manualLayout>
                  <c:x val="-3.6572623381344642E-2"/>
                  <c:y val="3.5810334068554994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9017764158299214E-2"/>
                  <c:y val="-3.030105190416191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F04-42BF-B835-2933C1CC9EF1}"/>
                </c:ext>
              </c:extLst>
            </c:dLbl>
            <c:spPr>
              <a:noFill/>
              <a:ln>
                <a:noFill/>
              </a:ln>
              <a:effectLst/>
            </c:spPr>
            <c:txPr>
              <a:bodyPr wrap="square" lIns="38100" tIns="19050" rIns="38100" bIns="19050" anchor="ctr">
                <a:spAutoFit/>
              </a:bodyPr>
              <a:lstStyle/>
              <a:p>
                <a:pPr>
                  <a:defRPr>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f>'GrainFlow trends'!$Q$41:$Q$50</c:f>
              <c:numCache>
                <c:formatCode>General</c:formatCode>
                <c:ptCount val="10"/>
                <c:pt idx="0">
                  <c:v>41</c:v>
                </c:pt>
                <c:pt idx="1">
                  <c:v>42</c:v>
                </c:pt>
                <c:pt idx="2">
                  <c:v>43</c:v>
                </c:pt>
                <c:pt idx="3">
                  <c:v>44</c:v>
                </c:pt>
                <c:pt idx="4">
                  <c:v>45</c:v>
                </c:pt>
                <c:pt idx="5">
                  <c:v>46</c:v>
                </c:pt>
                <c:pt idx="6">
                  <c:v>47</c:v>
                </c:pt>
                <c:pt idx="7">
                  <c:v>48</c:v>
                </c:pt>
                <c:pt idx="8">
                  <c:v>49</c:v>
                </c:pt>
                <c:pt idx="9">
                  <c:v>50</c:v>
                </c:pt>
              </c:numCache>
            </c:numRef>
          </c:cat>
          <c:val>
            <c:numRef>
              <c:f>'GrainFlow trends'!$R$41:$R$50</c:f>
              <c:numCache>
                <c:formatCode>#,##0</c:formatCode>
                <c:ptCount val="10"/>
                <c:pt idx="0">
                  <c:v>8645186</c:v>
                </c:pt>
                <c:pt idx="1">
                  <c:v>8585743</c:v>
                </c:pt>
                <c:pt idx="2">
                  <c:v>9610038</c:v>
                </c:pt>
                <c:pt idx="3">
                  <c:v>8649059</c:v>
                </c:pt>
                <c:pt idx="4">
                  <c:v>8785958</c:v>
                </c:pt>
                <c:pt idx="5">
                  <c:v>8998951</c:v>
                </c:pt>
                <c:pt idx="6">
                  <c:v>8191242</c:v>
                </c:pt>
                <c:pt idx="7">
                  <c:v>8714593</c:v>
                </c:pt>
                <c:pt idx="8">
                  <c:v>8477631</c:v>
                </c:pt>
                <c:pt idx="9">
                  <c:v>8684492</c:v>
                </c:pt>
              </c:numCache>
            </c:numRef>
          </c:val>
          <c:smooth val="0"/>
          <c:extLst>
            <c:ext xmlns:c16="http://schemas.microsoft.com/office/drawing/2014/chart" uri="{C3380CC4-5D6E-409C-BE32-E72D297353CC}">
              <c16:uniqueId val="{00000005-D145-E048-B647-43B375765A86}"/>
            </c:ext>
          </c:extLst>
        </c:ser>
        <c:dLbls>
          <c:showLegendKey val="0"/>
          <c:showVal val="0"/>
          <c:showCatName val="0"/>
          <c:showSerName val="0"/>
          <c:showPercent val="0"/>
          <c:showBubbleSize val="0"/>
        </c:dLbls>
        <c:smooth val="0"/>
        <c:axId val="109184128"/>
        <c:axId val="109186048"/>
      </c:lineChart>
      <c:catAx>
        <c:axId val="109184128"/>
        <c:scaling>
          <c:orientation val="minMax"/>
        </c:scaling>
        <c:delete val="0"/>
        <c:axPos val="b"/>
        <c:title>
          <c:tx>
            <c:rich>
              <a:bodyPr/>
              <a:lstStyle/>
              <a:p>
                <a:pPr>
                  <a:defRPr/>
                </a:pPr>
                <a:r>
                  <a:rPr lang="en-US">
                    <a:latin typeface="Tahoma" panose="020B0604030504040204" pitchFamily="34" charset="0"/>
                    <a:ea typeface="Tahoma" panose="020B0604030504040204" pitchFamily="34" charset="0"/>
                    <a:cs typeface="Tahoma" panose="020B0604030504040204" pitchFamily="34" charset="0"/>
                  </a:rPr>
                  <a:t>week</a:t>
                </a:r>
                <a:endParaRPr lang="ru-RU">
                  <a:latin typeface="Tahoma" panose="020B0604030504040204" pitchFamily="34" charset="0"/>
                  <a:ea typeface="Tahoma" panose="020B0604030504040204" pitchFamily="34" charset="0"/>
                  <a:cs typeface="Tahoma" panose="020B0604030504040204" pitchFamily="34" charset="0"/>
                </a:endParaRPr>
              </a:p>
            </c:rich>
          </c:tx>
          <c:layout>
            <c:manualLayout>
              <c:xMode val="edge"/>
              <c:yMode val="edge"/>
              <c:x val="0.82133979682899005"/>
              <c:y val="0.92778248292497822"/>
            </c:manualLayout>
          </c:layout>
          <c:overlay val="0"/>
        </c:title>
        <c:numFmt formatCode="General" sourceLinked="1"/>
        <c:majorTickMark val="none"/>
        <c:minorTickMark val="none"/>
        <c:tickLblPos val="nextTo"/>
        <c:spPr>
          <a:ln w="9525">
            <a:solidFill>
              <a:schemeClr val="bg1">
                <a:lumMod val="85000"/>
              </a:schemeClr>
            </a:solidFill>
          </a:ln>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RU"/>
          </a:p>
        </c:txPr>
        <c:crossAx val="109186048"/>
        <c:crosses val="autoZero"/>
        <c:auto val="1"/>
        <c:lblAlgn val="ctr"/>
        <c:lblOffset val="100"/>
        <c:noMultiLvlLbl val="0"/>
      </c:catAx>
      <c:valAx>
        <c:axId val="109186048"/>
        <c:scaling>
          <c:orientation val="minMax"/>
          <c:max val="11000000"/>
          <c:min val="7000000"/>
        </c:scaling>
        <c:delete val="0"/>
        <c:axPos val="l"/>
        <c:majorGridlines>
          <c:spPr>
            <a:ln>
              <a:solidFill>
                <a:schemeClr val="bg1">
                  <a:lumMod val="85000"/>
                </a:schemeClr>
              </a:solidFill>
            </a:ln>
          </c:spPr>
        </c:majorGridlines>
        <c:title>
          <c:tx>
            <c:rich>
              <a:bodyPr/>
              <a:lstStyle/>
              <a:p>
                <a:pPr>
                  <a:defRPr/>
                </a:pPr>
                <a:r>
                  <a:rPr lang="en-US">
                    <a:latin typeface="Tahoma" panose="020B0604030504040204" pitchFamily="34" charset="0"/>
                    <a:ea typeface="Tahoma" panose="020B0604030504040204" pitchFamily="34" charset="0"/>
                    <a:cs typeface="Tahoma" panose="020B0604030504040204" pitchFamily="34" charset="0"/>
                  </a:rPr>
                  <a:t>tons</a:t>
                </a:r>
                <a:endParaRPr lang="ru-RU">
                  <a:latin typeface="Tahoma" panose="020B0604030504040204" pitchFamily="34" charset="0"/>
                  <a:ea typeface="Tahoma" panose="020B0604030504040204" pitchFamily="34" charset="0"/>
                  <a:cs typeface="Tahoma" panose="020B0604030504040204" pitchFamily="34" charset="0"/>
                </a:endParaRPr>
              </a:p>
            </c:rich>
          </c:tx>
          <c:layout/>
          <c:overlay val="0"/>
        </c:title>
        <c:numFmt formatCode="#,##0" sourceLinked="0"/>
        <c:majorTickMark val="none"/>
        <c:minorTickMark val="none"/>
        <c:tickLblPos val="nextTo"/>
        <c:spPr>
          <a:ln w="9525">
            <a:solidFill>
              <a:schemeClr val="bg1">
                <a:lumMod val="85000"/>
              </a:schemeClr>
            </a:solidFill>
          </a:ln>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RU"/>
          </a:p>
        </c:txPr>
        <c:crossAx val="109184128"/>
        <c:crosses val="autoZero"/>
        <c:crossBetween val="between"/>
        <c:majorUnit val="500000"/>
      </c:valAx>
    </c:plotArea>
    <c:legend>
      <c:legendPos val="r"/>
      <c:layout>
        <c:manualLayout>
          <c:xMode val="edge"/>
          <c:yMode val="edge"/>
          <c:x val="0.87413442391552387"/>
          <c:y val="0.47195591012582205"/>
          <c:w val="0.12410641074157579"/>
          <c:h val="8.1486557799831688E-2"/>
        </c:manualLayout>
      </c:layout>
      <c:overlay val="0"/>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RU"/>
        </a:p>
      </c:txPr>
    </c:legend>
    <c:plotVisOnly val="1"/>
    <c:dispBlanksAs val="gap"/>
    <c:showDLblsOverMax val="0"/>
  </c:chart>
  <c:spPr>
    <a:ln>
      <a:solidFill>
        <a:schemeClr val="bg1">
          <a:lumMod val="85000"/>
        </a:schemeClr>
      </a:solid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Tahoma" panose="020B0604030504040204" pitchFamily="34" charset="0"/>
                <a:ea typeface="Tahoma" panose="020B0604030504040204" pitchFamily="34" charset="0"/>
                <a:cs typeface="Tahoma" panose="020B0604030504040204" pitchFamily="34" charset="0"/>
              </a:defRPr>
            </a:pPr>
            <a:r>
              <a:rPr lang="en-US" sz="1400" b="1" i="0" baseline="0">
                <a:effectLst/>
                <a:latin typeface="Tahoma" panose="020B0604030504040204" pitchFamily="34" charset="0"/>
                <a:ea typeface="Tahoma" panose="020B0604030504040204" pitchFamily="34" charset="0"/>
                <a:cs typeface="Tahoma" panose="020B0604030504040204" pitchFamily="34" charset="0"/>
              </a:rPr>
              <a:t>Destinations for grain at sea, tons </a:t>
            </a:r>
            <a:endParaRPr lang="ru-RU" sz="1400">
              <a:effectLst/>
              <a:latin typeface="Tahoma" panose="020B0604030504040204" pitchFamily="34" charset="0"/>
              <a:ea typeface="Tahoma" panose="020B0604030504040204" pitchFamily="34" charset="0"/>
              <a:cs typeface="Tahoma" panose="020B0604030504040204" pitchFamily="34" charset="0"/>
            </a:endParaRPr>
          </a:p>
        </c:rich>
      </c:tx>
      <c:layout/>
      <c:overlay val="0"/>
    </c:title>
    <c:autoTitleDeleted val="0"/>
    <c:plotArea>
      <c:layout>
        <c:manualLayout>
          <c:layoutTarget val="inner"/>
          <c:xMode val="edge"/>
          <c:yMode val="edge"/>
          <c:x val="0.30646188147774595"/>
          <c:y val="0.16231161063107766"/>
          <c:w val="0.3826875222387468"/>
          <c:h val="0.74015612078307236"/>
        </c:manualLayout>
      </c:layout>
      <c:pieChart>
        <c:varyColors val="1"/>
        <c:ser>
          <c:idx val="0"/>
          <c:order val="0"/>
          <c:dLbls>
            <c:dLbl>
              <c:idx val="0"/>
              <c:layout>
                <c:manualLayout>
                  <c:x val="-3.5109718446090857E-2"/>
                  <c:y val="-3.4151464502663327E-2"/>
                </c:manualLayout>
              </c:layout>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0B6-470F-ADCF-9D12CBE52C8B}"/>
                </c:ext>
              </c:extLst>
            </c:dLbl>
            <c:dLbl>
              <c:idx val="1"/>
              <c:layout>
                <c:manualLayout>
                  <c:x val="4.6812957928121041E-2"/>
                  <c:y val="-5.658810277468845E-3"/>
                </c:manualLayout>
              </c:layout>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0BC-42AA-90D8-8DEA57419F3F}"/>
                </c:ext>
              </c:extLst>
            </c:dLbl>
            <c:dLbl>
              <c:idx val="9"/>
              <c:layout>
                <c:manualLayout>
                  <c:x val="-5.4127482604390077E-2"/>
                  <c:y val="1.1416933604912518E-2"/>
                </c:manualLayout>
              </c:layout>
              <c:dLblPos val="bestFit"/>
              <c:showLegendKey val="0"/>
              <c:showVal val="1"/>
              <c:showCatName val="1"/>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437D-4630-A018-BA337AE3EA1C}"/>
                </c:ext>
              </c:extLst>
            </c:dLbl>
            <c:numFmt formatCode="#,##0" sourceLinked="0"/>
            <c:spPr>
              <a:noFill/>
              <a:ln>
                <a:noFill/>
              </a:ln>
              <a:effectLst/>
            </c:spPr>
            <c:txPr>
              <a:bodyPr wrap="square" lIns="38100" tIns="19050" rIns="38100" bIns="19050" anchor="ctr">
                <a:spAutoFit/>
              </a:bodyPr>
              <a:lstStyle/>
              <a:p>
                <a:pPr>
                  <a:defRPr>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dLblPos val="outEnd"/>
            <c:showLegendKey val="0"/>
            <c:showVal val="1"/>
            <c:showCatName val="1"/>
            <c:showSerName val="0"/>
            <c:showPercent val="0"/>
            <c:showBubbleSize val="0"/>
            <c:showLeaderLines val="1"/>
            <c:extLst>
              <c:ext xmlns:c15="http://schemas.microsoft.com/office/drawing/2012/chart" uri="{CE6537A1-D6FC-4f65-9D91-7224C49458BB}">
                <c15:layout/>
              </c:ext>
            </c:extLst>
          </c:dLbls>
          <c:cat>
            <c:strRef>
              <c:f>'GrainFlow trends'!$B$14:$B$23</c:f>
              <c:strCache>
                <c:ptCount val="10"/>
                <c:pt idx="0">
                  <c:v>Spain</c:v>
                </c:pt>
                <c:pt idx="1">
                  <c:v>Italy</c:v>
                </c:pt>
                <c:pt idx="2">
                  <c:v>Algeria</c:v>
                </c:pt>
                <c:pt idx="3">
                  <c:v>Egypt</c:v>
                </c:pt>
                <c:pt idx="4">
                  <c:v>Turkiye</c:v>
                </c:pt>
                <c:pt idx="5">
                  <c:v>Lebanon</c:v>
                </c:pt>
                <c:pt idx="6">
                  <c:v>Yemen</c:v>
                </c:pt>
                <c:pt idx="7">
                  <c:v>Bangladesh</c:v>
                </c:pt>
                <c:pt idx="8">
                  <c:v>China</c:v>
                </c:pt>
                <c:pt idx="9">
                  <c:v>Iran</c:v>
                </c:pt>
              </c:strCache>
            </c:strRef>
          </c:cat>
          <c:val>
            <c:numRef>
              <c:f>'GrainFlow trends'!$C$14:$C$23</c:f>
              <c:numCache>
                <c:formatCode>General</c:formatCode>
                <c:ptCount val="10"/>
                <c:pt idx="0">
                  <c:v>204470</c:v>
                </c:pt>
                <c:pt idx="1">
                  <c:v>224412</c:v>
                </c:pt>
                <c:pt idx="2">
                  <c:v>416506</c:v>
                </c:pt>
                <c:pt idx="3">
                  <c:v>847547</c:v>
                </c:pt>
                <c:pt idx="4">
                  <c:v>744932</c:v>
                </c:pt>
                <c:pt idx="5">
                  <c:v>261380</c:v>
                </c:pt>
                <c:pt idx="6">
                  <c:v>312667</c:v>
                </c:pt>
                <c:pt idx="7">
                  <c:v>478306</c:v>
                </c:pt>
                <c:pt idx="8">
                  <c:v>307605</c:v>
                </c:pt>
                <c:pt idx="9">
                  <c:v>812325</c:v>
                </c:pt>
              </c:numCache>
            </c:numRef>
          </c:val>
          <c:extLst>
            <c:ext xmlns:c16="http://schemas.microsoft.com/office/drawing/2014/chart" uri="{C3380CC4-5D6E-409C-BE32-E72D297353CC}">
              <c16:uniqueId val="{0000000A-83B9-2A4A-809B-C9E5B10356DA}"/>
            </c:ext>
          </c:extLst>
        </c:ser>
        <c:dLbls>
          <c:dLblPos val="outEnd"/>
          <c:showLegendKey val="0"/>
          <c:showVal val="0"/>
          <c:showCatName val="1"/>
          <c:showSerName val="0"/>
          <c:showPercent val="0"/>
          <c:showBubbleSize val="0"/>
          <c:showLeaderLines val="1"/>
        </c:dLbls>
        <c:firstSliceAng val="0"/>
      </c:pieChart>
    </c:plotArea>
    <c:plotVisOnly val="1"/>
    <c:dispBlanksAs val="gap"/>
    <c:showDLblsOverMax val="0"/>
  </c:chart>
  <c:spPr>
    <a:ln>
      <a:solidFill>
        <a:schemeClr val="bg1">
          <a:lumMod val="85000"/>
        </a:schemeClr>
      </a:solid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sz="1400"/>
              <a:t>Seaborne imports by countries, tons </a:t>
            </a:r>
            <a:endParaRPr lang="ru-RU" sz="1400"/>
          </a:p>
        </c:rich>
      </c:tx>
      <c:layout>
        <c:manualLayout>
          <c:xMode val="edge"/>
          <c:yMode val="edge"/>
          <c:x val="0.2927636504453337"/>
          <c:y val="4.260535229706456E-2"/>
        </c:manualLayout>
      </c:layout>
      <c:overlay val="0"/>
      <c:spPr>
        <a:noFill/>
        <a:ln>
          <a:noFill/>
        </a:ln>
        <a:effectLst/>
      </c:spPr>
    </c:title>
    <c:autoTitleDeleted val="0"/>
    <c:plotArea>
      <c:layout>
        <c:manualLayout>
          <c:layoutTarget val="inner"/>
          <c:xMode val="edge"/>
          <c:yMode val="edge"/>
          <c:x val="8.5295848557571982E-2"/>
          <c:y val="0.16309139323686236"/>
          <c:w val="0.76108379309729146"/>
          <c:h val="0.74903637045369331"/>
        </c:manualLayout>
      </c:layout>
      <c:barChart>
        <c:barDir val="col"/>
        <c:grouping val="clustered"/>
        <c:varyColors val="0"/>
        <c:ser>
          <c:idx val="0"/>
          <c:order val="0"/>
          <c:tx>
            <c:v>previous week</c:v>
          </c:tx>
          <c:invertIfNegative val="0"/>
          <c:dLbls>
            <c:dLbl>
              <c:idx val="0"/>
              <c:layout>
                <c:manualLayout>
                  <c:x val="-1.6559138943740295E-2"/>
                  <c:y val="1.0006381824040634E-16"/>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6411-42B2-81E5-AEA23DC85D4C}"/>
                </c:ext>
              </c:extLst>
            </c:dLbl>
            <c:dLbl>
              <c:idx val="1"/>
              <c:layout>
                <c:manualLayout>
                  <c:x val="-1.8064515211353049E-2"/>
                  <c:y val="5.4580895010640047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D0DF-47AC-985A-36F6FBF22CD3}"/>
                </c:ext>
              </c:extLst>
            </c:dLbl>
            <c:dLbl>
              <c:idx val="2"/>
              <c:layout>
                <c:manualLayout>
                  <c:x val="-2.4085986520238696E-2"/>
                  <c:y val="3.820662650744803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D0DF-47AC-985A-36F6FBF22CD3}"/>
                </c:ext>
              </c:extLst>
            </c:dLbl>
            <c:dLbl>
              <c:idx val="3"/>
              <c:layout>
                <c:manualLayout>
                  <c:x val="-3.6129030422706099E-2"/>
                  <c:y val="1.910331325372401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D14-49F2-B1F0-ADD7CEF46E9B}"/>
                </c:ext>
              </c:extLst>
            </c:dLbl>
            <c:dLbl>
              <c:idx val="4"/>
              <c:layout>
                <c:manualLayout>
                  <c:x val="-5.7169250126418983E-3"/>
                  <c:y val="-8.1871342515959077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14B5-411E-9F61-1093A84EECB1}"/>
                </c:ext>
              </c:extLst>
            </c:dLbl>
            <c:dLbl>
              <c:idx val="5"/>
              <c:layout>
                <c:manualLayout>
                  <c:x val="-3.0107525352255138E-2"/>
                  <c:y val="-2.7290447505320023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CB89-48C1-8058-03A7816A3FF6}"/>
                </c:ext>
              </c:extLst>
            </c:dLbl>
            <c:dLbl>
              <c:idx val="6"/>
              <c:layout>
                <c:manualLayout>
                  <c:x val="-1.5053762676127541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F66-4EC8-94FD-0E8ECC291517}"/>
                </c:ext>
              </c:extLst>
            </c:dLbl>
            <c:dLbl>
              <c:idx val="7"/>
              <c:layout>
                <c:manualLayout>
                  <c:x val="-1.2043010140902033E-2"/>
                  <c:y val="2.7290447505319026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D0DF-47AC-985A-36F6FBF22CD3}"/>
                </c:ext>
              </c:extLst>
            </c:dLbl>
            <c:numFmt formatCode="#,##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'Discharged BlSea grain'!$B$154:$B$161</c:f>
              <c:strCache>
                <c:ptCount val="8"/>
                <c:pt idx="0">
                  <c:v>Italy</c:v>
                </c:pt>
                <c:pt idx="1">
                  <c:v>Spain</c:v>
                </c:pt>
                <c:pt idx="2">
                  <c:v>Turkiye</c:v>
                </c:pt>
                <c:pt idx="3">
                  <c:v>Algeria</c:v>
                </c:pt>
                <c:pt idx="4">
                  <c:v>Tunisia</c:v>
                </c:pt>
                <c:pt idx="5">
                  <c:v>Egypt</c:v>
                </c:pt>
                <c:pt idx="6">
                  <c:v>Greece</c:v>
                </c:pt>
                <c:pt idx="7">
                  <c:v>Bangladesh</c:v>
                </c:pt>
              </c:strCache>
            </c:strRef>
          </c:cat>
          <c:val>
            <c:numRef>
              <c:f>'Discharged BlSea grain'!$C$154:$C$161</c:f>
              <c:numCache>
                <c:formatCode>#,##0</c:formatCode>
                <c:ptCount val="8"/>
                <c:pt idx="0">
                  <c:v>187299</c:v>
                </c:pt>
                <c:pt idx="1">
                  <c:v>8200</c:v>
                </c:pt>
                <c:pt idx="2">
                  <c:v>331625</c:v>
                </c:pt>
                <c:pt idx="3">
                  <c:v>146200</c:v>
                </c:pt>
                <c:pt idx="4">
                  <c:v>30500</c:v>
                </c:pt>
                <c:pt idx="5">
                  <c:v>223817</c:v>
                </c:pt>
                <c:pt idx="6">
                  <c:v>26200</c:v>
                </c:pt>
                <c:pt idx="7">
                  <c:v>54600</c:v>
                </c:pt>
              </c:numCache>
            </c:numRef>
          </c:val>
          <c:extLst>
            <c:ext xmlns:c16="http://schemas.microsoft.com/office/drawing/2014/chart" uri="{C3380CC4-5D6E-409C-BE32-E72D297353CC}">
              <c16:uniqueId val="{00000000-6411-42B2-81E5-AEA23DC85D4C}"/>
            </c:ext>
          </c:extLst>
        </c:ser>
        <c:ser>
          <c:idx val="1"/>
          <c:order val="1"/>
          <c:tx>
            <c:v>current week</c:v>
          </c:tx>
          <c:invertIfNegative val="0"/>
          <c:dLbls>
            <c:dLbl>
              <c:idx val="0"/>
              <c:layout>
                <c:manualLayout>
                  <c:x val="1.5053762676127541E-2"/>
                  <c:y val="5.4580895010640047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4B5-411E-9F61-1093A84EECB1}"/>
                </c:ext>
              </c:extLst>
            </c:dLbl>
            <c:dLbl>
              <c:idx val="1"/>
              <c:layout>
                <c:manualLayout>
                  <c:x val="2.2580644014191312E-2"/>
                  <c:y val="1.091617900212800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D0DF-47AC-985A-36F6FBF22CD3}"/>
                </c:ext>
              </c:extLst>
            </c:dLbl>
            <c:dLbl>
              <c:idx val="2"/>
              <c:layout>
                <c:manualLayout>
                  <c:x val="1.9569891478965803E-2"/>
                  <c:y val="1.910331325372401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14B5-411E-9F61-1093A84EECB1}"/>
                </c:ext>
              </c:extLst>
            </c:dLbl>
            <c:dLbl>
              <c:idx val="3"/>
              <c:layout>
                <c:manualLayout>
                  <c:x val="6.0215050704509618E-3"/>
                  <c:y val="5.4580895010640047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494-45E9-9FA0-CAAB3995E9B7}"/>
                </c:ext>
              </c:extLst>
            </c:dLbl>
            <c:dLbl>
              <c:idx val="4"/>
              <c:layout>
                <c:manualLayout>
                  <c:x val="3.0107525352255082E-3"/>
                  <c:y val="5.4580895010639049E-3"/>
                </c:manualLayout>
              </c:layout>
              <c:tx>
                <c:rich>
                  <a:bodyPr/>
                  <a:lstStyle/>
                  <a:p>
                    <a:pPr>
                      <a:defRPr/>
                    </a:pPr>
                    <a:r>
                      <a:rPr lang="en-US" b="0"/>
                      <a:t>80</a:t>
                    </a:r>
                    <a:r>
                      <a:rPr lang="en-US" b="0" baseline="0"/>
                      <a:t> 000</a:t>
                    </a:r>
                    <a:endParaRPr lang="en-US"/>
                  </a:p>
                </c:rich>
              </c:tx>
              <c:numFmt formatCode="#,##0.00" sourceLinked="0"/>
              <c:spPr>
                <a:noFill/>
                <a:ln>
                  <a:noFill/>
                </a:ln>
                <a:effectLst/>
              </c:sp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D0DF-47AC-985A-36F6FBF22CD3}"/>
                </c:ext>
              </c:extLst>
            </c:dLbl>
            <c:dLbl>
              <c:idx val="5"/>
              <c:layout>
                <c:manualLayout>
                  <c:x val="1.8064515211353049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C7B-4DAD-8728-C9252CCBD715}"/>
                </c:ext>
              </c:extLst>
            </c:dLbl>
            <c:dLbl>
              <c:idx val="6"/>
              <c:layout>
                <c:manualLayout>
                  <c:x val="1.6559138943740295E-2"/>
                  <c:y val="5.4580895010640047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F66-4EC8-94FD-0E8ECC291517}"/>
                </c:ext>
              </c:extLst>
            </c:dLbl>
            <c:dLbl>
              <c:idx val="7"/>
              <c:layout>
                <c:manualLayout>
                  <c:x val="1.9569891478965803E-2"/>
                  <c:y val="8.1871342515961072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0DF-47AC-985A-36F6FBF22CD3}"/>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'Discharged BlSea grain'!$B$154:$B$161</c:f>
              <c:strCache>
                <c:ptCount val="8"/>
                <c:pt idx="0">
                  <c:v>Italy</c:v>
                </c:pt>
                <c:pt idx="1">
                  <c:v>Spain</c:v>
                </c:pt>
                <c:pt idx="2">
                  <c:v>Turkiye</c:v>
                </c:pt>
                <c:pt idx="3">
                  <c:v>Algeria</c:v>
                </c:pt>
                <c:pt idx="4">
                  <c:v>Tunisia</c:v>
                </c:pt>
                <c:pt idx="5">
                  <c:v>Egypt</c:v>
                </c:pt>
                <c:pt idx="6">
                  <c:v>Greece</c:v>
                </c:pt>
                <c:pt idx="7">
                  <c:v>Bangladesh</c:v>
                </c:pt>
              </c:strCache>
            </c:strRef>
          </c:cat>
          <c:val>
            <c:numRef>
              <c:f>'Discharged BlSea grain'!$D$154:$D$161</c:f>
              <c:numCache>
                <c:formatCode>#,##0</c:formatCode>
                <c:ptCount val="8"/>
                <c:pt idx="0">
                  <c:v>142707</c:v>
                </c:pt>
                <c:pt idx="1">
                  <c:v>21700</c:v>
                </c:pt>
                <c:pt idx="2">
                  <c:v>605698</c:v>
                </c:pt>
                <c:pt idx="3">
                  <c:v>92000</c:v>
                </c:pt>
                <c:pt idx="4">
                  <c:v>80000</c:v>
                </c:pt>
                <c:pt idx="5">
                  <c:v>123858</c:v>
                </c:pt>
                <c:pt idx="6">
                  <c:v>18800</c:v>
                </c:pt>
                <c:pt idx="7">
                  <c:v>93203</c:v>
                </c:pt>
              </c:numCache>
            </c:numRef>
          </c:val>
          <c:extLst>
            <c:ext xmlns:c16="http://schemas.microsoft.com/office/drawing/2014/chart" uri="{C3380CC4-5D6E-409C-BE32-E72D297353CC}">
              <c16:uniqueId val="{00000001-6411-42B2-81E5-AEA23DC85D4C}"/>
            </c:ext>
          </c:extLst>
        </c:ser>
        <c:dLbls>
          <c:showLegendKey val="0"/>
          <c:showVal val="0"/>
          <c:showCatName val="0"/>
          <c:showSerName val="0"/>
          <c:showPercent val="0"/>
          <c:showBubbleSize val="0"/>
        </c:dLbls>
        <c:gapWidth val="219"/>
        <c:axId val="110449408"/>
        <c:axId val="110450944"/>
      </c:barChart>
      <c:catAx>
        <c:axId val="110449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ru-RU"/>
          </a:p>
        </c:txPr>
        <c:crossAx val="110450944"/>
        <c:crosses val="autoZero"/>
        <c:auto val="1"/>
        <c:lblAlgn val="ctr"/>
        <c:lblOffset val="100"/>
        <c:noMultiLvlLbl val="0"/>
      </c:catAx>
      <c:valAx>
        <c:axId val="110450944"/>
        <c:scaling>
          <c:orientation val="minMax"/>
        </c:scaling>
        <c:delete val="0"/>
        <c:axPos val="l"/>
        <c:majorGridlines>
          <c:spPr>
            <a:ln w="6350" cap="flat" cmpd="sng" algn="ctr">
              <a:solidFill>
                <a:schemeClr val="bg1">
                  <a:lumMod val="85000"/>
                </a:schemeClr>
              </a:solidFill>
              <a:round/>
            </a:ln>
            <a:effectLst/>
          </c:spPr>
        </c:majorGridlines>
        <c:title>
          <c:tx>
            <c:rich>
              <a:bodyPr/>
              <a:lstStyle/>
              <a:p>
                <a:pPr>
                  <a:defRPr/>
                </a:pPr>
                <a:r>
                  <a:rPr lang="en-US"/>
                  <a:t>tons</a:t>
                </a:r>
                <a:endParaRPr lang="ru-RU"/>
              </a:p>
            </c:rich>
          </c:tx>
          <c:layout>
            <c:manualLayout>
              <c:xMode val="edge"/>
              <c:yMode val="edge"/>
              <c:x val="0"/>
              <c:y val="0.49213995441597491"/>
            </c:manualLayout>
          </c:layout>
          <c:overlay val="0"/>
        </c:title>
        <c:numFmt formatCode="#,##0" sourceLinked="0"/>
        <c:majorTickMark val="none"/>
        <c:minorTickMark val="none"/>
        <c:tickLblPos val="nextTo"/>
        <c:spPr>
          <a:noFill/>
          <a:ln w="9525">
            <a:solidFill>
              <a:schemeClr val="bg1">
                <a:lumMod val="85000"/>
              </a:schemeClr>
            </a:solidFill>
          </a:ln>
          <a:effectLst/>
        </c:spPr>
        <c:txPr>
          <a:bodyPr rot="-60000000" vert="horz"/>
          <a:lstStyle/>
          <a:p>
            <a:pPr>
              <a:defRPr/>
            </a:pPr>
            <a:endParaRPr lang="ru-RU"/>
          </a:p>
        </c:txPr>
        <c:crossAx val="110449408"/>
        <c:crosses val="autoZero"/>
        <c:crossBetween val="between"/>
      </c:valAx>
      <c:spPr>
        <a:noFill/>
        <a:ln>
          <a:noFill/>
        </a:ln>
        <a:effectLst/>
      </c:spPr>
    </c:plotArea>
    <c:legend>
      <c:legendPos val="r"/>
      <c:layout>
        <c:manualLayout>
          <c:xMode val="edge"/>
          <c:yMode val="edge"/>
          <c:x val="0.85574390266784894"/>
          <c:y val="0.47647359283898655"/>
          <c:w val="0.13967344578350352"/>
          <c:h val="0.16145093209771355"/>
        </c:manualLayout>
      </c:layout>
      <c:overlay val="0"/>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RU"/>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sz="1400"/>
              <a:t>Seaborne exports by countries, tons </a:t>
            </a:r>
            <a:endParaRPr lang="ru-RU" sz="1400"/>
          </a:p>
        </c:rich>
      </c:tx>
      <c:layout>
        <c:manualLayout>
          <c:xMode val="edge"/>
          <c:yMode val="edge"/>
          <c:x val="0.2927636504453337"/>
          <c:y val="4.260535229706456E-2"/>
        </c:manualLayout>
      </c:layout>
      <c:overlay val="0"/>
      <c:spPr>
        <a:noFill/>
        <a:ln>
          <a:noFill/>
        </a:ln>
        <a:effectLst/>
      </c:spPr>
    </c:title>
    <c:autoTitleDeleted val="0"/>
    <c:plotArea>
      <c:layout>
        <c:manualLayout>
          <c:layoutTarget val="inner"/>
          <c:xMode val="edge"/>
          <c:yMode val="edge"/>
          <c:x val="8.5295848557571982E-2"/>
          <c:y val="0.16309139323686236"/>
          <c:w val="0.76108379309729146"/>
          <c:h val="0.74903637045369331"/>
        </c:manualLayout>
      </c:layout>
      <c:barChart>
        <c:barDir val="col"/>
        <c:grouping val="clustered"/>
        <c:varyColors val="0"/>
        <c:ser>
          <c:idx val="1"/>
          <c:order val="0"/>
          <c:tx>
            <c:v>previous week</c:v>
          </c:tx>
          <c:spPr>
            <a:solidFill>
              <a:schemeClr val="accent1"/>
            </a:solidFill>
          </c:spPr>
          <c:invertIfNegative val="0"/>
          <c:dLbls>
            <c:dLbl>
              <c:idx val="0"/>
              <c:layout>
                <c:manualLayout>
                  <c:x val="-1.3548381590700917E-2"/>
                  <c:y val="-2.761341994815225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189-42F1-B372-6CEF177C62AE}"/>
                </c:ext>
              </c:extLst>
            </c:dLbl>
            <c:dLbl>
              <c:idx val="1"/>
              <c:layout>
                <c:manualLayout>
                  <c:x val="-1.2437603953898995E-2"/>
                  <c:y val="-1.012480368505958E-16"/>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4FD9-40E5-A1CC-7604F78C0FFF}"/>
                </c:ext>
              </c:extLst>
            </c:dLbl>
            <c:dLbl>
              <c:idx val="2"/>
              <c:layout>
                <c:manualLayout>
                  <c:x val="-6.8105805866745563E-3"/>
                  <c:y val="2.7613419948150988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4FD9-40E5-A1CC-7604F78C0FFF}"/>
                </c:ext>
              </c:extLst>
            </c:dLbl>
            <c:dLbl>
              <c:idx val="3"/>
              <c:layout>
                <c:manualLayout>
                  <c:x val="-1.8607036718840383E-2"/>
                  <c:y val="2.8952779529889134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4FD9-40E5-A1CC-7604F78C0FF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'Vessels sailed from BlSea'!$C$135:$C$138</c:f>
              <c:numCache>
                <c:formatCode>_-* #\ ##0\ _₽_-;\-* #\ ##0\ _₽_-;_-* "-"??\ _₽_-;_-@_-</c:formatCode>
                <c:ptCount val="4"/>
                <c:pt idx="0">
                  <c:v>691515</c:v>
                </c:pt>
                <c:pt idx="1">
                  <c:v>212750</c:v>
                </c:pt>
                <c:pt idx="2">
                  <c:v>95400</c:v>
                </c:pt>
                <c:pt idx="3">
                  <c:v>859302</c:v>
                </c:pt>
              </c:numCache>
            </c:numRef>
          </c:val>
          <c:extLst>
            <c:ext xmlns:c16="http://schemas.microsoft.com/office/drawing/2014/chart" uri="{C3380CC4-5D6E-409C-BE32-E72D297353CC}">
              <c16:uniqueId val="{00000005-4FD9-40E5-A1CC-7604F78C0FFF}"/>
            </c:ext>
          </c:extLst>
        </c:ser>
        <c:ser>
          <c:idx val="0"/>
          <c:order val="1"/>
          <c:tx>
            <c:v>current week</c:v>
          </c:tx>
          <c:spPr>
            <a:solidFill>
              <a:schemeClr val="accent2"/>
            </a:solidFill>
          </c:spPr>
          <c:invertIfNegative val="0"/>
          <c:dLbls>
            <c:dLbl>
              <c:idx val="0"/>
              <c:layout>
                <c:manualLayout>
                  <c:x val="3.5881875181356292E-2"/>
                  <c:y val="4.5555620059344682E-3"/>
                </c:manualLayout>
              </c:layout>
              <c:showLegendKey val="0"/>
              <c:showVal val="1"/>
              <c:showCatName val="0"/>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0-4FD9-40E5-A1CC-7604F78C0FFF}"/>
                </c:ext>
              </c:extLst>
            </c:dLbl>
            <c:dLbl>
              <c:idx val="1"/>
              <c:layout>
                <c:manualLayout>
                  <c:x val="4.9867925610909388E-3"/>
                  <c:y val="9.0158326252847715E-3"/>
                </c:manualLayout>
              </c:layout>
              <c:showLegendKey val="0"/>
              <c:showVal val="1"/>
              <c:showCatName val="0"/>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1-4FD9-40E5-A1CC-7604F78C0FFF}"/>
                </c:ext>
              </c:extLst>
            </c:dLbl>
            <c:dLbl>
              <c:idx val="2"/>
              <c:layout>
                <c:manualLayout>
                  <c:x val="3.2577807274765604E-3"/>
                  <c:y val="2.732657146463991E-3"/>
                </c:manualLayout>
              </c:layout>
              <c:showLegendKey val="0"/>
              <c:showVal val="1"/>
              <c:showCatName val="0"/>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2-4FD9-40E5-A1CC-7604F78C0FFF}"/>
                </c:ext>
              </c:extLst>
            </c:dLbl>
            <c:dLbl>
              <c:idx val="3"/>
              <c:layout>
                <c:manualLayout>
                  <c:x val="9.4696430908231197E-3"/>
                  <c:y val="-4.7869059336890897E-3"/>
                </c:manualLayout>
              </c:layout>
              <c:showLegendKey val="0"/>
              <c:showVal val="1"/>
              <c:showCatName val="0"/>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3-4FD9-40E5-A1CC-7604F78C0FFF}"/>
                </c:ext>
              </c:extLst>
            </c:dLbl>
            <c:numFmt formatCode="#,##0" sourceLinked="0"/>
            <c:spPr>
              <a:noFill/>
              <a:ln>
                <a:noFill/>
              </a:ln>
              <a:effectLst/>
            </c:sp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'Vessels sailed from BlSea'!$B$135:$B$138</c:f>
              <c:strCache>
                <c:ptCount val="4"/>
                <c:pt idx="0">
                  <c:v>Ukraine</c:v>
                </c:pt>
                <c:pt idx="1">
                  <c:v>Romania</c:v>
                </c:pt>
                <c:pt idx="2">
                  <c:v>Bulgaria</c:v>
                </c:pt>
                <c:pt idx="3">
                  <c:v>Russia</c:v>
                </c:pt>
              </c:strCache>
            </c:strRef>
          </c:cat>
          <c:val>
            <c:numRef>
              <c:f>'Vessels sailed from BlSea'!$D$135:$D$138</c:f>
              <c:numCache>
                <c:formatCode>_-* #\ ##0\ _₽_-;\-* #\ ##0\ _₽_-;_-* "-"??\ _₽_-;_-@_-</c:formatCode>
                <c:ptCount val="4"/>
                <c:pt idx="0">
                  <c:v>968739</c:v>
                </c:pt>
                <c:pt idx="1">
                  <c:v>330945</c:v>
                </c:pt>
                <c:pt idx="2">
                  <c:v>227700</c:v>
                </c:pt>
                <c:pt idx="3">
                  <c:v>888401</c:v>
                </c:pt>
              </c:numCache>
            </c:numRef>
          </c:val>
          <c:extLst>
            <c:ext xmlns:c16="http://schemas.microsoft.com/office/drawing/2014/chart" uri="{C3380CC4-5D6E-409C-BE32-E72D297353CC}">
              <c16:uniqueId val="{00000004-4FD9-40E5-A1CC-7604F78C0FFF}"/>
            </c:ext>
          </c:extLst>
        </c:ser>
        <c:dLbls>
          <c:showLegendKey val="0"/>
          <c:showVal val="0"/>
          <c:showCatName val="0"/>
          <c:showSerName val="0"/>
          <c:showPercent val="0"/>
          <c:showBubbleSize val="0"/>
        </c:dLbls>
        <c:gapWidth val="219"/>
        <c:axId val="112673152"/>
        <c:axId val="112674688"/>
      </c:barChart>
      <c:catAx>
        <c:axId val="112673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ru-RU"/>
          </a:p>
        </c:txPr>
        <c:crossAx val="112674688"/>
        <c:crosses val="autoZero"/>
        <c:auto val="1"/>
        <c:lblAlgn val="ctr"/>
        <c:lblOffset val="100"/>
        <c:noMultiLvlLbl val="0"/>
      </c:catAx>
      <c:valAx>
        <c:axId val="112674688"/>
        <c:scaling>
          <c:orientation val="minMax"/>
        </c:scaling>
        <c:delete val="0"/>
        <c:axPos val="l"/>
        <c:majorGridlines>
          <c:spPr>
            <a:ln w="6350" cap="flat" cmpd="sng" algn="ctr">
              <a:solidFill>
                <a:schemeClr val="bg1">
                  <a:lumMod val="85000"/>
                </a:schemeClr>
              </a:solidFill>
              <a:round/>
            </a:ln>
            <a:effectLst/>
          </c:spPr>
        </c:majorGridlines>
        <c:title>
          <c:tx>
            <c:rich>
              <a:bodyPr/>
              <a:lstStyle/>
              <a:p>
                <a:pPr>
                  <a:defRPr/>
                </a:pPr>
                <a:r>
                  <a:rPr lang="en-US"/>
                  <a:t>tons</a:t>
                </a:r>
                <a:endParaRPr lang="ru-RU"/>
              </a:p>
            </c:rich>
          </c:tx>
          <c:layout>
            <c:manualLayout>
              <c:xMode val="edge"/>
              <c:yMode val="edge"/>
              <c:x val="0"/>
              <c:y val="0.49213995441597491"/>
            </c:manualLayout>
          </c:layout>
          <c:overlay val="0"/>
        </c:title>
        <c:numFmt formatCode="#,##0" sourceLinked="0"/>
        <c:majorTickMark val="none"/>
        <c:minorTickMark val="none"/>
        <c:tickLblPos val="nextTo"/>
        <c:spPr>
          <a:noFill/>
          <a:ln w="9525">
            <a:solidFill>
              <a:schemeClr val="bg1">
                <a:lumMod val="85000"/>
              </a:schemeClr>
            </a:solidFill>
          </a:ln>
          <a:effectLst/>
        </c:spPr>
        <c:txPr>
          <a:bodyPr rot="-60000000" vert="horz"/>
          <a:lstStyle/>
          <a:p>
            <a:pPr>
              <a:defRPr/>
            </a:pPr>
            <a:endParaRPr lang="ru-RU"/>
          </a:p>
        </c:txPr>
        <c:crossAx val="112673152"/>
        <c:crosses val="autoZero"/>
        <c:crossBetween val="between"/>
      </c:valAx>
      <c:spPr>
        <a:noFill/>
        <a:ln>
          <a:noFill/>
        </a:ln>
        <a:effectLst/>
      </c:spPr>
    </c:plotArea>
    <c:legend>
      <c:legendPos val="r"/>
      <c:layout>
        <c:manualLayout>
          <c:xMode val="edge"/>
          <c:yMode val="edge"/>
          <c:x val="0.85421636248957256"/>
          <c:y val="0.52832548473813645"/>
          <c:w val="0.13547658217057917"/>
          <c:h val="0.1665130782503659"/>
        </c:manualLayout>
      </c:layout>
      <c:overlay val="0"/>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RU"/>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sz="1400"/>
            </a:pPr>
            <a:r>
              <a:rPr lang="en-US" sz="1400"/>
              <a:t>Vessels that discharged Azov-Black Sea grain worldwide</a:t>
            </a:r>
            <a:endParaRPr lang="ru-RU" sz="1400"/>
          </a:p>
        </c:rich>
      </c:tx>
      <c:layout>
        <c:manualLayout>
          <c:xMode val="edge"/>
          <c:yMode val="edge"/>
          <c:x val="0.26010320808347831"/>
          <c:y val="2.7259813905188814E-2"/>
        </c:manualLayout>
      </c:layout>
      <c:overlay val="0"/>
    </c:title>
    <c:autoTitleDeleted val="0"/>
    <c:plotArea>
      <c:layout>
        <c:manualLayout>
          <c:layoutTarget val="inner"/>
          <c:xMode val="edge"/>
          <c:yMode val="edge"/>
          <c:x val="0.12174388841890632"/>
          <c:y val="0.15102706699913815"/>
          <c:w val="0.67155701611678709"/>
          <c:h val="0.6898217393669096"/>
        </c:manualLayout>
      </c:layout>
      <c:barChart>
        <c:barDir val="col"/>
        <c:grouping val="clustered"/>
        <c:varyColors val="0"/>
        <c:ser>
          <c:idx val="1"/>
          <c:order val="0"/>
          <c:tx>
            <c:strRef>
              <c:f>'Discharged BlSea grain'!$D$122</c:f>
              <c:strCache>
                <c:ptCount val="1"/>
                <c:pt idx="0">
                  <c:v>grain, tons</c:v>
                </c:pt>
              </c:strCache>
            </c:strRef>
          </c:tx>
          <c:spPr>
            <a:solidFill>
              <a:schemeClr val="accent1"/>
            </a:solidFill>
          </c:spPr>
          <c:invertIfNegative val="0"/>
          <c:dLbls>
            <c:dLbl>
              <c:idx val="7"/>
              <c:layout>
                <c:manualLayout>
                  <c:x val="7.3145246762689291E-3"/>
                  <c:y val="-1.3685235699629119E-2"/>
                </c:manualLayout>
              </c:layout>
              <c:showLegendKey val="0"/>
              <c:showVal val="1"/>
              <c:showCatName val="0"/>
              <c:showSerName val="0"/>
              <c:showPercent val="0"/>
              <c:showBubbleSize val="0"/>
              <c:extLst>
                <c:ext xmlns:c15="http://schemas.microsoft.com/office/drawing/2012/chart" uri="{CE6537A1-D6FC-4f65-9D91-7224C49458BB}">
                  <c15:layout/>
                </c:ext>
              </c:extLst>
            </c:dLbl>
            <c:numFmt formatCode="#,##0" sourceLinked="0"/>
            <c:spPr>
              <a:noFill/>
              <a:ln>
                <a:noFill/>
              </a:ln>
              <a:effectLst/>
            </c:spPr>
            <c:txPr>
              <a:bodyPr wrap="square" lIns="38100" tIns="19050" rIns="38100" bIns="19050" anchor="ctr">
                <a:spAutoFit/>
              </a:bodyPr>
              <a:lstStyle/>
              <a:p>
                <a:pPr>
                  <a:defRPr>
                    <a:solidFill>
                      <a:srgbClr val="00B0F0"/>
                    </a:solidFill>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f>'Discharged BlSea grain'!$C$137:$C$146</c:f>
              <c:numCache>
                <c:formatCode>General</c:formatCode>
                <c:ptCount val="10"/>
                <c:pt idx="0">
                  <c:v>41</c:v>
                </c:pt>
                <c:pt idx="1">
                  <c:v>42</c:v>
                </c:pt>
                <c:pt idx="2">
                  <c:v>43</c:v>
                </c:pt>
                <c:pt idx="3">
                  <c:v>44</c:v>
                </c:pt>
                <c:pt idx="4">
                  <c:v>45</c:v>
                </c:pt>
                <c:pt idx="5">
                  <c:v>46</c:v>
                </c:pt>
                <c:pt idx="6">
                  <c:v>47</c:v>
                </c:pt>
                <c:pt idx="7">
                  <c:v>48</c:v>
                </c:pt>
                <c:pt idx="8">
                  <c:v>49</c:v>
                </c:pt>
                <c:pt idx="9">
                  <c:v>50</c:v>
                </c:pt>
              </c:numCache>
            </c:numRef>
          </c:cat>
          <c:val>
            <c:numRef>
              <c:f>'Discharged BlSea grain'!$D$137:$D$146</c:f>
              <c:numCache>
                <c:formatCode>General</c:formatCode>
                <c:ptCount val="10"/>
                <c:pt idx="0">
                  <c:v>2425184</c:v>
                </c:pt>
                <c:pt idx="1">
                  <c:v>2371532</c:v>
                </c:pt>
                <c:pt idx="2">
                  <c:v>1826875</c:v>
                </c:pt>
                <c:pt idx="3">
                  <c:v>2426645</c:v>
                </c:pt>
                <c:pt idx="4">
                  <c:v>2150422</c:v>
                </c:pt>
                <c:pt idx="5">
                  <c:v>2184163</c:v>
                </c:pt>
                <c:pt idx="6">
                  <c:v>2629266</c:v>
                </c:pt>
                <c:pt idx="7">
                  <c:v>2054638</c:v>
                </c:pt>
                <c:pt idx="8">
                  <c:v>1952300</c:v>
                </c:pt>
                <c:pt idx="9">
                  <c:v>2074170</c:v>
                </c:pt>
              </c:numCache>
            </c:numRef>
          </c:val>
          <c:extLst>
            <c:ext xmlns:c16="http://schemas.microsoft.com/office/drawing/2014/chart" uri="{C3380CC4-5D6E-409C-BE32-E72D297353CC}">
              <c16:uniqueId val="{00000000-20BF-4EB5-9741-10A82FF2530D}"/>
            </c:ext>
          </c:extLst>
        </c:ser>
        <c:dLbls>
          <c:showLegendKey val="0"/>
          <c:showVal val="0"/>
          <c:showCatName val="0"/>
          <c:showSerName val="0"/>
          <c:showPercent val="0"/>
          <c:showBubbleSize val="0"/>
        </c:dLbls>
        <c:gapWidth val="150"/>
        <c:axId val="112925696"/>
        <c:axId val="112931584"/>
      </c:barChart>
      <c:lineChart>
        <c:grouping val="standard"/>
        <c:varyColors val="0"/>
        <c:ser>
          <c:idx val="2"/>
          <c:order val="1"/>
          <c:tx>
            <c:strRef>
              <c:f>'Discharged BlSea grain'!$E$122</c:f>
              <c:strCache>
                <c:ptCount val="1"/>
                <c:pt idx="0">
                  <c:v>number of vsls</c:v>
                </c:pt>
              </c:strCache>
            </c:strRef>
          </c:tx>
          <c:spPr>
            <a:ln w="38100">
              <a:solidFill>
                <a:schemeClr val="accent2"/>
              </a:solidFill>
            </a:ln>
          </c:spPr>
          <c:marker>
            <c:symbol val="none"/>
          </c:marker>
          <c:dLbls>
            <c:spPr>
              <a:noFill/>
              <a:ln>
                <a:noFill/>
              </a:ln>
              <a:effectLst/>
            </c:spPr>
            <c:txPr>
              <a:bodyPr wrap="square" lIns="38100" tIns="19050" rIns="38100" bIns="19050" anchor="ctr">
                <a:spAutoFit/>
              </a:bodyPr>
              <a:lstStyle/>
              <a:p>
                <a:pPr>
                  <a:defRPr b="1">
                    <a:solidFill>
                      <a:schemeClr val="accent2">
                        <a:lumMod val="75000"/>
                      </a:schemeClr>
                    </a:solidFill>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'Discharged BlSea grain'!$C$137:$C$146</c:f>
              <c:numCache>
                <c:formatCode>General</c:formatCode>
                <c:ptCount val="10"/>
                <c:pt idx="0">
                  <c:v>41</c:v>
                </c:pt>
                <c:pt idx="1">
                  <c:v>42</c:v>
                </c:pt>
                <c:pt idx="2">
                  <c:v>43</c:v>
                </c:pt>
                <c:pt idx="3">
                  <c:v>44</c:v>
                </c:pt>
                <c:pt idx="4">
                  <c:v>45</c:v>
                </c:pt>
                <c:pt idx="5">
                  <c:v>46</c:v>
                </c:pt>
                <c:pt idx="6">
                  <c:v>47</c:v>
                </c:pt>
                <c:pt idx="7">
                  <c:v>48</c:v>
                </c:pt>
                <c:pt idx="8">
                  <c:v>49</c:v>
                </c:pt>
                <c:pt idx="9">
                  <c:v>50</c:v>
                </c:pt>
              </c:numCache>
            </c:numRef>
          </c:cat>
          <c:val>
            <c:numRef>
              <c:f>'Discharged BlSea grain'!$E$137:$E$146</c:f>
              <c:numCache>
                <c:formatCode>General</c:formatCode>
                <c:ptCount val="10"/>
                <c:pt idx="0">
                  <c:v>110</c:v>
                </c:pt>
                <c:pt idx="1">
                  <c:v>106</c:v>
                </c:pt>
                <c:pt idx="2">
                  <c:v>96</c:v>
                </c:pt>
                <c:pt idx="3">
                  <c:v>129</c:v>
                </c:pt>
                <c:pt idx="4">
                  <c:v>111</c:v>
                </c:pt>
                <c:pt idx="5">
                  <c:v>125</c:v>
                </c:pt>
                <c:pt idx="6">
                  <c:v>127</c:v>
                </c:pt>
                <c:pt idx="7">
                  <c:v>100</c:v>
                </c:pt>
                <c:pt idx="8">
                  <c:v>116</c:v>
                </c:pt>
                <c:pt idx="9">
                  <c:v>106</c:v>
                </c:pt>
              </c:numCache>
            </c:numRef>
          </c:val>
          <c:smooth val="0"/>
          <c:extLst>
            <c:ext xmlns:c16="http://schemas.microsoft.com/office/drawing/2014/chart" uri="{C3380CC4-5D6E-409C-BE32-E72D297353CC}">
              <c16:uniqueId val="{00000001-20BF-4EB5-9741-10A82FF2530D}"/>
            </c:ext>
          </c:extLst>
        </c:ser>
        <c:dLbls>
          <c:showLegendKey val="0"/>
          <c:showVal val="0"/>
          <c:showCatName val="0"/>
          <c:showSerName val="0"/>
          <c:showPercent val="0"/>
          <c:showBubbleSize val="0"/>
        </c:dLbls>
        <c:marker val="1"/>
        <c:smooth val="0"/>
        <c:axId val="112952064"/>
        <c:axId val="112933504"/>
      </c:lineChart>
      <c:catAx>
        <c:axId val="112925696"/>
        <c:scaling>
          <c:orientation val="minMax"/>
        </c:scaling>
        <c:delete val="0"/>
        <c:axPos val="b"/>
        <c:numFmt formatCode="General" sourceLinked="1"/>
        <c:majorTickMark val="none"/>
        <c:minorTickMark val="none"/>
        <c:tickLblPos val="nextTo"/>
        <c:spPr>
          <a:ln w="9525">
            <a:solidFill>
              <a:schemeClr val="bg1">
                <a:lumMod val="85000"/>
              </a:schemeClr>
            </a:solidFill>
          </a:ln>
        </c:spPr>
        <c:crossAx val="112931584"/>
        <c:crosses val="autoZero"/>
        <c:auto val="1"/>
        <c:lblAlgn val="ctr"/>
        <c:lblOffset val="100"/>
        <c:noMultiLvlLbl val="0"/>
      </c:catAx>
      <c:valAx>
        <c:axId val="112931584"/>
        <c:scaling>
          <c:orientation val="minMax"/>
          <c:max val="3000000"/>
        </c:scaling>
        <c:delete val="0"/>
        <c:axPos val="l"/>
        <c:majorGridlines/>
        <c:title>
          <c:tx>
            <c:rich>
              <a:bodyPr rot="5400000" vert="horz"/>
              <a:lstStyle/>
              <a:p>
                <a:pPr>
                  <a:defRPr/>
                </a:pPr>
                <a:r>
                  <a:rPr lang="en-US"/>
                  <a:t>number</a:t>
                </a:r>
                <a:r>
                  <a:rPr lang="en-US" baseline="0"/>
                  <a:t> of vessels</a:t>
                </a:r>
                <a:endParaRPr lang="ru-RU"/>
              </a:p>
            </c:rich>
          </c:tx>
          <c:layout>
            <c:manualLayout>
              <c:xMode val="edge"/>
              <c:yMode val="edge"/>
              <c:x val="0.82837898918942265"/>
              <c:y val="0.36302630958555332"/>
            </c:manualLayout>
          </c:layout>
          <c:overlay val="0"/>
        </c:title>
        <c:numFmt formatCode="#,##0" sourceLinked="0"/>
        <c:majorTickMark val="none"/>
        <c:minorTickMark val="none"/>
        <c:tickLblPos val="nextTo"/>
        <c:spPr>
          <a:ln w="9525">
            <a:solidFill>
              <a:schemeClr val="bg1">
                <a:lumMod val="85000"/>
              </a:schemeClr>
            </a:solidFill>
          </a:ln>
        </c:spPr>
        <c:crossAx val="112925696"/>
        <c:crosses val="autoZero"/>
        <c:crossBetween val="between"/>
      </c:valAx>
      <c:valAx>
        <c:axId val="112933504"/>
        <c:scaling>
          <c:orientation val="minMax"/>
          <c:max val="160"/>
          <c:min val="50"/>
        </c:scaling>
        <c:delete val="0"/>
        <c:axPos val="r"/>
        <c:title>
          <c:tx>
            <c:rich>
              <a:bodyPr rot="-5400000" vert="horz"/>
              <a:lstStyle/>
              <a:p>
                <a:pPr>
                  <a:defRPr/>
                </a:pPr>
                <a:r>
                  <a:rPr lang="en-US"/>
                  <a:t>tons</a:t>
                </a:r>
                <a:endParaRPr lang="ru-RU"/>
              </a:p>
            </c:rich>
          </c:tx>
          <c:layout>
            <c:manualLayout>
              <c:xMode val="edge"/>
              <c:yMode val="edge"/>
              <c:x val="1.9176698987006791E-2"/>
              <c:y val="0.3760624199851057"/>
            </c:manualLayout>
          </c:layout>
          <c:overlay val="0"/>
        </c:title>
        <c:numFmt formatCode="General" sourceLinked="1"/>
        <c:majorTickMark val="none"/>
        <c:minorTickMark val="none"/>
        <c:tickLblPos val="nextTo"/>
        <c:spPr>
          <a:ln w="9525">
            <a:solidFill>
              <a:schemeClr val="bg1">
                <a:lumMod val="85000"/>
              </a:schemeClr>
            </a:solidFill>
          </a:ln>
        </c:spPr>
        <c:crossAx val="112952064"/>
        <c:crosses val="max"/>
        <c:crossBetween val="between"/>
        <c:majorUnit val="10"/>
        <c:minorUnit val="2"/>
      </c:valAx>
      <c:catAx>
        <c:axId val="112952064"/>
        <c:scaling>
          <c:orientation val="minMax"/>
        </c:scaling>
        <c:delete val="1"/>
        <c:axPos val="t"/>
        <c:title>
          <c:tx>
            <c:rich>
              <a:bodyPr/>
              <a:lstStyle/>
              <a:p>
                <a:pPr>
                  <a:defRPr/>
                </a:pPr>
                <a:r>
                  <a:rPr lang="en-US"/>
                  <a:t>week</a:t>
                </a:r>
              </a:p>
            </c:rich>
          </c:tx>
          <c:layout>
            <c:manualLayout>
              <c:xMode val="edge"/>
              <c:yMode val="edge"/>
              <c:x val="0.73862768703498849"/>
              <c:y val="0.91746934331305607"/>
            </c:manualLayout>
          </c:layout>
          <c:overlay val="0"/>
        </c:title>
        <c:numFmt formatCode="General" sourceLinked="1"/>
        <c:majorTickMark val="out"/>
        <c:minorTickMark val="none"/>
        <c:tickLblPos val="nextTo"/>
        <c:crossAx val="112933504"/>
        <c:crosses val="max"/>
        <c:auto val="1"/>
        <c:lblAlgn val="ctr"/>
        <c:lblOffset val="100"/>
        <c:noMultiLvlLbl val="0"/>
      </c:catAx>
    </c:plotArea>
    <c:legend>
      <c:legendPos val="r"/>
      <c:layout>
        <c:manualLayout>
          <c:xMode val="edge"/>
          <c:yMode val="edge"/>
          <c:x val="0.84761913535264555"/>
          <c:y val="0.35692683187040308"/>
          <c:w val="0.14557898119877871"/>
          <c:h val="0.27509486733216754"/>
        </c:manualLayout>
      </c:layout>
      <c:overlay val="0"/>
    </c:legend>
    <c:plotVisOnly val="1"/>
    <c:dispBlanksAs val="gap"/>
    <c:showDLblsOverMax val="0"/>
  </c:chart>
  <c:spPr>
    <a:ln>
      <a:solidFill>
        <a:schemeClr val="bg1">
          <a:lumMod val="85000"/>
        </a:schemeClr>
      </a:solidFill>
    </a:ln>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RU"/>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sz="1400"/>
              <a:t>Seaborne exports by countries, tons </a:t>
            </a:r>
            <a:endParaRPr lang="ru-RU" sz="1400"/>
          </a:p>
        </c:rich>
      </c:tx>
      <c:layout>
        <c:manualLayout>
          <c:xMode val="edge"/>
          <c:yMode val="edge"/>
          <c:x val="0.2927636504453337"/>
          <c:y val="4.260535229706456E-2"/>
        </c:manualLayout>
      </c:layout>
      <c:overlay val="0"/>
      <c:spPr>
        <a:noFill/>
        <a:ln>
          <a:noFill/>
        </a:ln>
        <a:effectLst/>
      </c:spPr>
    </c:title>
    <c:autoTitleDeleted val="0"/>
    <c:plotArea>
      <c:layout>
        <c:manualLayout>
          <c:layoutTarget val="inner"/>
          <c:xMode val="edge"/>
          <c:yMode val="edge"/>
          <c:x val="8.5295848557571982E-2"/>
          <c:y val="0.16309139323686236"/>
          <c:w val="0.76108379309729146"/>
          <c:h val="0.74903637045369331"/>
        </c:manualLayout>
      </c:layout>
      <c:barChart>
        <c:barDir val="col"/>
        <c:grouping val="clustered"/>
        <c:varyColors val="0"/>
        <c:ser>
          <c:idx val="1"/>
          <c:order val="0"/>
          <c:tx>
            <c:v>previous week</c:v>
          </c:tx>
          <c:spPr>
            <a:solidFill>
              <a:schemeClr val="accent1"/>
            </a:solidFill>
          </c:spPr>
          <c:invertIfNegative val="0"/>
          <c:dLbls>
            <c:dLbl>
              <c:idx val="3"/>
              <c:layout>
                <c:manualLayout>
                  <c:x val="-1.1078810031121069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B83-40BB-B38B-58AB178B8124}"/>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val>
            <c:numRef>
              <c:f>'Vessels sailed from BlSea'!$C$135:$C$138</c:f>
              <c:numCache>
                <c:formatCode>_-* #\ ##0\ _₽_-;\-* #\ ##0\ _₽_-;_-* "-"??\ _₽_-;_-@_-</c:formatCode>
                <c:ptCount val="4"/>
                <c:pt idx="0">
                  <c:v>691515</c:v>
                </c:pt>
                <c:pt idx="1">
                  <c:v>212750</c:v>
                </c:pt>
                <c:pt idx="2">
                  <c:v>95400</c:v>
                </c:pt>
                <c:pt idx="3">
                  <c:v>859302</c:v>
                </c:pt>
              </c:numCache>
            </c:numRef>
          </c:val>
          <c:extLst>
            <c:ext xmlns:c16="http://schemas.microsoft.com/office/drawing/2014/chart" uri="{C3380CC4-5D6E-409C-BE32-E72D297353CC}">
              <c16:uniqueId val="{00000000-DCD3-4836-92EC-BC7FD5528EF3}"/>
            </c:ext>
          </c:extLst>
        </c:ser>
        <c:ser>
          <c:idx val="0"/>
          <c:order val="1"/>
          <c:tx>
            <c:v>current week</c:v>
          </c:tx>
          <c:spPr>
            <a:solidFill>
              <a:schemeClr val="accent2"/>
            </a:solidFill>
          </c:spPr>
          <c:invertIfNegative val="0"/>
          <c:dLbls>
            <c:dLbl>
              <c:idx val="0"/>
              <c:layout>
                <c:manualLayout>
                  <c:x val="1.2582550848814025E-3"/>
                  <c:y val="7.316884662649392E-3"/>
                </c:manualLayout>
              </c:layout>
              <c:showLegendKey val="0"/>
              <c:showVal val="1"/>
              <c:showCatName val="0"/>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0-ADED-42D3-86B7-CB05B3C1D7A3}"/>
                </c:ext>
              </c:extLst>
            </c:dLbl>
            <c:dLbl>
              <c:idx val="1"/>
              <c:layout>
                <c:manualLayout>
                  <c:x val="4.9867925610909388E-3"/>
                  <c:y val="9.0158326252847715E-3"/>
                </c:manualLayout>
              </c:layout>
              <c:showLegendKey val="0"/>
              <c:showVal val="1"/>
              <c:showCatName val="0"/>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1-ADED-42D3-86B7-CB05B3C1D7A3}"/>
                </c:ext>
              </c:extLst>
            </c:dLbl>
            <c:dLbl>
              <c:idx val="2"/>
              <c:layout>
                <c:manualLayout>
                  <c:x val="3.2577807274765604E-3"/>
                  <c:y val="2.732657146463991E-3"/>
                </c:manualLayout>
              </c:layout>
              <c:showLegendKey val="0"/>
              <c:showVal val="1"/>
              <c:showCatName val="0"/>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0-9D77-4EE9-9A8E-0CD53E74B125}"/>
                </c:ext>
              </c:extLst>
            </c:dLbl>
            <c:dLbl>
              <c:idx val="3"/>
              <c:layout>
                <c:manualLayout>
                  <c:x val="-4.0787303203817342E-3"/>
                  <c:y val="7.3578474689365387E-4"/>
                </c:manualLayout>
              </c:layout>
              <c:showLegendKey val="0"/>
              <c:showVal val="1"/>
              <c:showCatName val="0"/>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0-1D17-495A-9B2D-331CE7F60C1D}"/>
                </c:ext>
              </c:extLst>
            </c:dLbl>
            <c:numFmt formatCode="#,##0" sourceLinked="0"/>
            <c:spPr>
              <a:noFill/>
              <a:ln>
                <a:noFill/>
              </a:ln>
              <a:effectLst/>
            </c:sp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ext>
            </c:extLst>
          </c:dLbls>
          <c:cat>
            <c:strRef>
              <c:f>'Vessels sailed from BlSea'!$B$135:$B$138</c:f>
              <c:strCache>
                <c:ptCount val="4"/>
                <c:pt idx="0">
                  <c:v>Ukraine</c:v>
                </c:pt>
                <c:pt idx="1">
                  <c:v>Romania</c:v>
                </c:pt>
                <c:pt idx="2">
                  <c:v>Bulgaria</c:v>
                </c:pt>
                <c:pt idx="3">
                  <c:v>Russia</c:v>
                </c:pt>
              </c:strCache>
            </c:strRef>
          </c:cat>
          <c:val>
            <c:numRef>
              <c:f>'Vessels sailed from BlSea'!$D$135:$D$138</c:f>
              <c:numCache>
                <c:formatCode>_-* #\ ##0\ _₽_-;\-* #\ ##0\ _₽_-;_-* "-"??\ _₽_-;_-@_-</c:formatCode>
                <c:ptCount val="4"/>
                <c:pt idx="0">
                  <c:v>968739</c:v>
                </c:pt>
                <c:pt idx="1">
                  <c:v>330945</c:v>
                </c:pt>
                <c:pt idx="2">
                  <c:v>227700</c:v>
                </c:pt>
                <c:pt idx="3">
                  <c:v>888401</c:v>
                </c:pt>
              </c:numCache>
            </c:numRef>
          </c:val>
          <c:extLst>
            <c:ext xmlns:c16="http://schemas.microsoft.com/office/drawing/2014/chart" uri="{C3380CC4-5D6E-409C-BE32-E72D297353CC}">
              <c16:uniqueId val="{00000002-ADED-42D3-86B7-CB05B3C1D7A3}"/>
            </c:ext>
          </c:extLst>
        </c:ser>
        <c:dLbls>
          <c:showLegendKey val="0"/>
          <c:showVal val="0"/>
          <c:showCatName val="0"/>
          <c:showSerName val="0"/>
          <c:showPercent val="0"/>
          <c:showBubbleSize val="0"/>
        </c:dLbls>
        <c:gapWidth val="219"/>
        <c:axId val="113426432"/>
        <c:axId val="113427968"/>
      </c:barChart>
      <c:catAx>
        <c:axId val="113426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ru-RU"/>
          </a:p>
        </c:txPr>
        <c:crossAx val="113427968"/>
        <c:crosses val="autoZero"/>
        <c:auto val="1"/>
        <c:lblAlgn val="ctr"/>
        <c:lblOffset val="100"/>
        <c:noMultiLvlLbl val="0"/>
      </c:catAx>
      <c:valAx>
        <c:axId val="113427968"/>
        <c:scaling>
          <c:orientation val="minMax"/>
        </c:scaling>
        <c:delete val="0"/>
        <c:axPos val="l"/>
        <c:majorGridlines>
          <c:spPr>
            <a:ln w="6350" cap="flat" cmpd="sng" algn="ctr">
              <a:solidFill>
                <a:schemeClr val="bg1">
                  <a:lumMod val="85000"/>
                </a:schemeClr>
              </a:solidFill>
              <a:round/>
            </a:ln>
            <a:effectLst/>
          </c:spPr>
        </c:majorGridlines>
        <c:title>
          <c:tx>
            <c:rich>
              <a:bodyPr/>
              <a:lstStyle/>
              <a:p>
                <a:pPr>
                  <a:defRPr/>
                </a:pPr>
                <a:r>
                  <a:rPr lang="en-US"/>
                  <a:t>tons</a:t>
                </a:r>
                <a:endParaRPr lang="ru-RU"/>
              </a:p>
            </c:rich>
          </c:tx>
          <c:layout>
            <c:manualLayout>
              <c:xMode val="edge"/>
              <c:yMode val="edge"/>
              <c:x val="0"/>
              <c:y val="0.49213995441597491"/>
            </c:manualLayout>
          </c:layout>
          <c:overlay val="0"/>
        </c:title>
        <c:numFmt formatCode="#,##0" sourceLinked="0"/>
        <c:majorTickMark val="none"/>
        <c:minorTickMark val="none"/>
        <c:tickLblPos val="nextTo"/>
        <c:spPr>
          <a:noFill/>
          <a:ln w="9525">
            <a:solidFill>
              <a:schemeClr val="bg1">
                <a:lumMod val="85000"/>
              </a:schemeClr>
            </a:solidFill>
          </a:ln>
          <a:effectLst/>
        </c:spPr>
        <c:txPr>
          <a:bodyPr rot="-60000000" vert="horz"/>
          <a:lstStyle/>
          <a:p>
            <a:pPr>
              <a:defRPr/>
            </a:pPr>
            <a:endParaRPr lang="ru-RU"/>
          </a:p>
        </c:txPr>
        <c:crossAx val="113426432"/>
        <c:crosses val="autoZero"/>
        <c:crossBetween val="between"/>
      </c:valAx>
      <c:spPr>
        <a:noFill/>
        <a:ln>
          <a:noFill/>
        </a:ln>
        <a:effectLst/>
      </c:spPr>
    </c:plotArea>
    <c:legend>
      <c:legendPos val="r"/>
      <c:layout>
        <c:manualLayout>
          <c:xMode val="edge"/>
          <c:yMode val="edge"/>
          <c:x val="0.85421636248957256"/>
          <c:y val="0.52832548473813645"/>
          <c:w val="8.8882731868290793E-2"/>
          <c:h val="9.5805974797435106E-2"/>
        </c:manualLayout>
      </c:layout>
      <c:overlay val="0"/>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RU"/>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sz="1400"/>
            </a:pPr>
            <a:r>
              <a:rPr lang="en-US" sz="1400"/>
              <a:t>Vessels that discharged Azov-Black Sea grain worldwide</a:t>
            </a:r>
            <a:endParaRPr lang="ru-RU" sz="1400"/>
          </a:p>
        </c:rich>
      </c:tx>
      <c:layout>
        <c:manualLayout>
          <c:xMode val="edge"/>
          <c:yMode val="edge"/>
          <c:x val="0.26010320808347831"/>
          <c:y val="2.7259813905188814E-2"/>
        </c:manualLayout>
      </c:layout>
      <c:overlay val="0"/>
    </c:title>
    <c:autoTitleDeleted val="0"/>
    <c:plotArea>
      <c:layout>
        <c:manualLayout>
          <c:layoutTarget val="inner"/>
          <c:xMode val="edge"/>
          <c:yMode val="edge"/>
          <c:x val="0.12174388841890632"/>
          <c:y val="0.15102706699913815"/>
          <c:w val="0.67155701611678709"/>
          <c:h val="0.6898217393669096"/>
        </c:manualLayout>
      </c:layout>
      <c:barChart>
        <c:barDir val="col"/>
        <c:grouping val="clustered"/>
        <c:varyColors val="0"/>
        <c:ser>
          <c:idx val="1"/>
          <c:order val="0"/>
          <c:tx>
            <c:strRef>
              <c:f>'Discharged BlSea grain'!$D$122</c:f>
              <c:strCache>
                <c:ptCount val="1"/>
                <c:pt idx="0">
                  <c:v>grain, tons</c:v>
                </c:pt>
              </c:strCache>
            </c:strRef>
          </c:tx>
          <c:spPr>
            <a:solidFill>
              <a:schemeClr val="accent1"/>
            </a:solidFill>
          </c:spPr>
          <c:invertIfNegative val="0"/>
          <c:dLbls>
            <c:dLbl>
              <c:idx val="5"/>
              <c:layout/>
              <c:dLblPos val="outEnd"/>
              <c:showLegendKey val="0"/>
              <c:showVal val="1"/>
              <c:showCatName val="0"/>
              <c:showSerName val="0"/>
              <c:showPercent val="0"/>
              <c:showBubbleSize val="0"/>
              <c:extLst>
                <c:ext xmlns:c15="http://schemas.microsoft.com/office/drawing/2012/chart" uri="{CE6537A1-D6FC-4f65-9D91-7224C49458BB}">
                  <c15:layout/>
                </c:ext>
              </c:extLst>
            </c:dLbl>
            <c:numFmt formatCode="#,##0" sourceLinked="0"/>
            <c:spPr>
              <a:noFill/>
              <a:ln>
                <a:noFill/>
              </a:ln>
              <a:effectLst/>
            </c:spPr>
            <c:txPr>
              <a:bodyPr wrap="square" lIns="38100" tIns="19050" rIns="38100" bIns="19050" anchor="ctr">
                <a:spAutoFit/>
              </a:bodyPr>
              <a:lstStyle/>
              <a:p>
                <a:pPr>
                  <a:defRPr>
                    <a:solidFill>
                      <a:srgbClr val="00B0F0"/>
                    </a:solidFill>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f>'Discharged BlSea grain'!$C$129:$C$146</c:f>
              <c:numCache>
                <c:formatCode>General</c:formatCode>
                <c:ptCount val="18"/>
                <c:pt idx="0">
                  <c:v>33</c:v>
                </c:pt>
                <c:pt idx="1">
                  <c:v>34</c:v>
                </c:pt>
                <c:pt idx="2">
                  <c:v>35</c:v>
                </c:pt>
                <c:pt idx="3">
                  <c:v>36</c:v>
                </c:pt>
                <c:pt idx="4">
                  <c:v>37</c:v>
                </c:pt>
                <c:pt idx="5">
                  <c:v>38</c:v>
                </c:pt>
                <c:pt idx="6">
                  <c:v>39</c:v>
                </c:pt>
                <c:pt idx="7">
                  <c:v>40</c:v>
                </c:pt>
                <c:pt idx="8">
                  <c:v>41</c:v>
                </c:pt>
                <c:pt idx="9">
                  <c:v>42</c:v>
                </c:pt>
                <c:pt idx="10">
                  <c:v>43</c:v>
                </c:pt>
                <c:pt idx="11">
                  <c:v>44</c:v>
                </c:pt>
                <c:pt idx="12">
                  <c:v>45</c:v>
                </c:pt>
                <c:pt idx="13">
                  <c:v>46</c:v>
                </c:pt>
                <c:pt idx="14">
                  <c:v>47</c:v>
                </c:pt>
                <c:pt idx="15">
                  <c:v>48</c:v>
                </c:pt>
                <c:pt idx="16">
                  <c:v>49</c:v>
                </c:pt>
                <c:pt idx="17">
                  <c:v>50</c:v>
                </c:pt>
              </c:numCache>
            </c:numRef>
          </c:cat>
          <c:val>
            <c:numRef>
              <c:f>'Discharged BlSea grain'!$D$129:$D$146</c:f>
              <c:numCache>
                <c:formatCode>General</c:formatCode>
                <c:ptCount val="18"/>
                <c:pt idx="0">
                  <c:v>1441535</c:v>
                </c:pt>
                <c:pt idx="1">
                  <c:v>1645103</c:v>
                </c:pt>
                <c:pt idx="2">
                  <c:v>1917338</c:v>
                </c:pt>
                <c:pt idx="3">
                  <c:v>2512490</c:v>
                </c:pt>
                <c:pt idx="4">
                  <c:v>2400916</c:v>
                </c:pt>
                <c:pt idx="5">
                  <c:v>2476261</c:v>
                </c:pt>
                <c:pt idx="6">
                  <c:v>2088604</c:v>
                </c:pt>
                <c:pt idx="7">
                  <c:v>2524701</c:v>
                </c:pt>
                <c:pt idx="8">
                  <c:v>2425184</c:v>
                </c:pt>
                <c:pt idx="9">
                  <c:v>2371532</c:v>
                </c:pt>
                <c:pt idx="10">
                  <c:v>1826875</c:v>
                </c:pt>
                <c:pt idx="11">
                  <c:v>2426645</c:v>
                </c:pt>
                <c:pt idx="12">
                  <c:v>2150422</c:v>
                </c:pt>
                <c:pt idx="13">
                  <c:v>2184163</c:v>
                </c:pt>
                <c:pt idx="14">
                  <c:v>2629266</c:v>
                </c:pt>
                <c:pt idx="15">
                  <c:v>2054638</c:v>
                </c:pt>
                <c:pt idx="16">
                  <c:v>1952300</c:v>
                </c:pt>
                <c:pt idx="17">
                  <c:v>2074170</c:v>
                </c:pt>
              </c:numCache>
            </c:numRef>
          </c:val>
          <c:extLst>
            <c:ext xmlns:c16="http://schemas.microsoft.com/office/drawing/2014/chart" uri="{C3380CC4-5D6E-409C-BE32-E72D297353CC}">
              <c16:uniqueId val="{00000001-CFB7-4CF0-84C5-2DB2FB5D0DEB}"/>
            </c:ext>
          </c:extLst>
        </c:ser>
        <c:dLbls>
          <c:showLegendKey val="0"/>
          <c:showVal val="0"/>
          <c:showCatName val="0"/>
          <c:showSerName val="0"/>
          <c:showPercent val="0"/>
          <c:showBubbleSize val="0"/>
        </c:dLbls>
        <c:gapWidth val="150"/>
        <c:axId val="115986432"/>
        <c:axId val="115987968"/>
      </c:barChart>
      <c:lineChart>
        <c:grouping val="standard"/>
        <c:varyColors val="0"/>
        <c:ser>
          <c:idx val="2"/>
          <c:order val="1"/>
          <c:tx>
            <c:strRef>
              <c:f>'Discharged BlSea grain'!$E$122</c:f>
              <c:strCache>
                <c:ptCount val="1"/>
                <c:pt idx="0">
                  <c:v>number of vsls</c:v>
                </c:pt>
              </c:strCache>
            </c:strRef>
          </c:tx>
          <c:spPr>
            <a:ln w="38100">
              <a:solidFill>
                <a:schemeClr val="accent2"/>
              </a:solidFill>
            </a:ln>
          </c:spPr>
          <c:marker>
            <c:symbol val="none"/>
          </c:marker>
          <c:dLbls>
            <c:spPr>
              <a:noFill/>
              <a:ln>
                <a:noFill/>
              </a:ln>
              <a:effectLst/>
            </c:spPr>
            <c:txPr>
              <a:bodyPr wrap="square" lIns="38100" tIns="19050" rIns="38100" bIns="19050" anchor="ctr">
                <a:spAutoFit/>
              </a:bodyPr>
              <a:lstStyle/>
              <a:p>
                <a:pPr>
                  <a:defRPr b="1">
                    <a:solidFill>
                      <a:schemeClr val="accent2">
                        <a:lumMod val="75000"/>
                      </a:schemeClr>
                    </a:solidFill>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'Discharged BlSea grain'!$C$129:$C$146</c:f>
              <c:numCache>
                <c:formatCode>General</c:formatCode>
                <c:ptCount val="18"/>
                <c:pt idx="0">
                  <c:v>33</c:v>
                </c:pt>
                <c:pt idx="1">
                  <c:v>34</c:v>
                </c:pt>
                <c:pt idx="2">
                  <c:v>35</c:v>
                </c:pt>
                <c:pt idx="3">
                  <c:v>36</c:v>
                </c:pt>
                <c:pt idx="4">
                  <c:v>37</c:v>
                </c:pt>
                <c:pt idx="5">
                  <c:v>38</c:v>
                </c:pt>
                <c:pt idx="6">
                  <c:v>39</c:v>
                </c:pt>
                <c:pt idx="7">
                  <c:v>40</c:v>
                </c:pt>
                <c:pt idx="8">
                  <c:v>41</c:v>
                </c:pt>
                <c:pt idx="9">
                  <c:v>42</c:v>
                </c:pt>
                <c:pt idx="10">
                  <c:v>43</c:v>
                </c:pt>
                <c:pt idx="11">
                  <c:v>44</c:v>
                </c:pt>
                <c:pt idx="12">
                  <c:v>45</c:v>
                </c:pt>
                <c:pt idx="13">
                  <c:v>46</c:v>
                </c:pt>
                <c:pt idx="14">
                  <c:v>47</c:v>
                </c:pt>
                <c:pt idx="15">
                  <c:v>48</c:v>
                </c:pt>
                <c:pt idx="16">
                  <c:v>49</c:v>
                </c:pt>
                <c:pt idx="17">
                  <c:v>50</c:v>
                </c:pt>
              </c:numCache>
            </c:numRef>
          </c:cat>
          <c:val>
            <c:numRef>
              <c:f>'Discharged BlSea grain'!$E$129:$E$146</c:f>
              <c:numCache>
                <c:formatCode>General</c:formatCode>
                <c:ptCount val="18"/>
                <c:pt idx="0">
                  <c:v>77</c:v>
                </c:pt>
                <c:pt idx="1">
                  <c:v>94</c:v>
                </c:pt>
                <c:pt idx="2">
                  <c:v>94</c:v>
                </c:pt>
                <c:pt idx="3">
                  <c:v>118</c:v>
                </c:pt>
                <c:pt idx="4">
                  <c:v>114</c:v>
                </c:pt>
                <c:pt idx="5">
                  <c:v>110</c:v>
                </c:pt>
                <c:pt idx="6">
                  <c:v>91</c:v>
                </c:pt>
                <c:pt idx="7">
                  <c:v>119</c:v>
                </c:pt>
                <c:pt idx="8">
                  <c:v>110</c:v>
                </c:pt>
                <c:pt idx="9">
                  <c:v>106</c:v>
                </c:pt>
                <c:pt idx="10">
                  <c:v>96</c:v>
                </c:pt>
                <c:pt idx="11">
                  <c:v>129</c:v>
                </c:pt>
                <c:pt idx="12">
                  <c:v>111</c:v>
                </c:pt>
                <c:pt idx="13">
                  <c:v>125</c:v>
                </c:pt>
                <c:pt idx="14">
                  <c:v>127</c:v>
                </c:pt>
                <c:pt idx="15">
                  <c:v>100</c:v>
                </c:pt>
                <c:pt idx="16">
                  <c:v>116</c:v>
                </c:pt>
                <c:pt idx="17">
                  <c:v>106</c:v>
                </c:pt>
              </c:numCache>
            </c:numRef>
          </c:val>
          <c:smooth val="0"/>
          <c:extLst>
            <c:ext xmlns:c16="http://schemas.microsoft.com/office/drawing/2014/chart" uri="{C3380CC4-5D6E-409C-BE32-E72D297353CC}">
              <c16:uniqueId val="{00000005-CFB7-4CF0-84C5-2DB2FB5D0DEB}"/>
            </c:ext>
          </c:extLst>
        </c:ser>
        <c:dLbls>
          <c:showLegendKey val="0"/>
          <c:showVal val="0"/>
          <c:showCatName val="0"/>
          <c:showSerName val="0"/>
          <c:showPercent val="0"/>
          <c:showBubbleSize val="0"/>
        </c:dLbls>
        <c:marker val="1"/>
        <c:smooth val="0"/>
        <c:axId val="116069888"/>
        <c:axId val="115989888"/>
      </c:lineChart>
      <c:catAx>
        <c:axId val="115986432"/>
        <c:scaling>
          <c:orientation val="minMax"/>
        </c:scaling>
        <c:delete val="0"/>
        <c:axPos val="b"/>
        <c:numFmt formatCode="General" sourceLinked="1"/>
        <c:majorTickMark val="none"/>
        <c:minorTickMark val="none"/>
        <c:tickLblPos val="nextTo"/>
        <c:spPr>
          <a:ln w="9525">
            <a:solidFill>
              <a:schemeClr val="bg1">
                <a:lumMod val="85000"/>
              </a:schemeClr>
            </a:solidFill>
          </a:ln>
        </c:spPr>
        <c:crossAx val="115987968"/>
        <c:crosses val="autoZero"/>
        <c:auto val="1"/>
        <c:lblAlgn val="ctr"/>
        <c:lblOffset val="100"/>
        <c:noMultiLvlLbl val="0"/>
      </c:catAx>
      <c:valAx>
        <c:axId val="115987968"/>
        <c:scaling>
          <c:orientation val="minMax"/>
          <c:max val="3000000"/>
        </c:scaling>
        <c:delete val="0"/>
        <c:axPos val="l"/>
        <c:majorGridlines/>
        <c:title>
          <c:tx>
            <c:rich>
              <a:bodyPr rot="5400000" vert="horz"/>
              <a:lstStyle/>
              <a:p>
                <a:pPr>
                  <a:defRPr/>
                </a:pPr>
                <a:r>
                  <a:rPr lang="en-US"/>
                  <a:t>number</a:t>
                </a:r>
                <a:r>
                  <a:rPr lang="en-US" baseline="0"/>
                  <a:t> of vessels</a:t>
                </a:r>
                <a:endParaRPr lang="ru-RU"/>
              </a:p>
            </c:rich>
          </c:tx>
          <c:layout>
            <c:manualLayout>
              <c:xMode val="edge"/>
              <c:yMode val="edge"/>
              <c:x val="0.82837898918942265"/>
              <c:y val="0.36302630958555332"/>
            </c:manualLayout>
          </c:layout>
          <c:overlay val="0"/>
        </c:title>
        <c:numFmt formatCode="#,##0" sourceLinked="0"/>
        <c:majorTickMark val="none"/>
        <c:minorTickMark val="none"/>
        <c:tickLblPos val="nextTo"/>
        <c:spPr>
          <a:ln w="9525">
            <a:solidFill>
              <a:schemeClr val="bg1">
                <a:lumMod val="85000"/>
              </a:schemeClr>
            </a:solidFill>
          </a:ln>
        </c:spPr>
        <c:crossAx val="115986432"/>
        <c:crosses val="autoZero"/>
        <c:crossBetween val="between"/>
      </c:valAx>
      <c:valAx>
        <c:axId val="115989888"/>
        <c:scaling>
          <c:orientation val="minMax"/>
          <c:max val="160"/>
          <c:min val="50"/>
        </c:scaling>
        <c:delete val="0"/>
        <c:axPos val="r"/>
        <c:title>
          <c:tx>
            <c:rich>
              <a:bodyPr rot="-5400000" vert="horz"/>
              <a:lstStyle/>
              <a:p>
                <a:pPr>
                  <a:defRPr/>
                </a:pPr>
                <a:r>
                  <a:rPr lang="en-US"/>
                  <a:t>tons</a:t>
                </a:r>
                <a:endParaRPr lang="ru-RU"/>
              </a:p>
            </c:rich>
          </c:tx>
          <c:layout>
            <c:manualLayout>
              <c:xMode val="edge"/>
              <c:yMode val="edge"/>
              <c:x val="1.9176698987006791E-2"/>
              <c:y val="0.3760624199851057"/>
            </c:manualLayout>
          </c:layout>
          <c:overlay val="0"/>
        </c:title>
        <c:numFmt formatCode="General" sourceLinked="1"/>
        <c:majorTickMark val="none"/>
        <c:minorTickMark val="none"/>
        <c:tickLblPos val="nextTo"/>
        <c:spPr>
          <a:ln w="9525">
            <a:solidFill>
              <a:schemeClr val="bg1">
                <a:lumMod val="85000"/>
              </a:schemeClr>
            </a:solidFill>
          </a:ln>
        </c:spPr>
        <c:crossAx val="116069888"/>
        <c:crosses val="max"/>
        <c:crossBetween val="between"/>
        <c:majorUnit val="10"/>
        <c:minorUnit val="2"/>
      </c:valAx>
      <c:catAx>
        <c:axId val="116069888"/>
        <c:scaling>
          <c:orientation val="minMax"/>
        </c:scaling>
        <c:delete val="1"/>
        <c:axPos val="t"/>
        <c:title>
          <c:tx>
            <c:rich>
              <a:bodyPr/>
              <a:lstStyle/>
              <a:p>
                <a:pPr>
                  <a:defRPr/>
                </a:pPr>
                <a:r>
                  <a:rPr lang="en-US"/>
                  <a:t>week</a:t>
                </a:r>
              </a:p>
            </c:rich>
          </c:tx>
          <c:layout>
            <c:manualLayout>
              <c:xMode val="edge"/>
              <c:yMode val="edge"/>
              <c:x val="0.73862768703498849"/>
              <c:y val="0.91746934331305607"/>
            </c:manualLayout>
          </c:layout>
          <c:overlay val="0"/>
        </c:title>
        <c:numFmt formatCode="General" sourceLinked="1"/>
        <c:majorTickMark val="out"/>
        <c:minorTickMark val="none"/>
        <c:tickLblPos val="nextTo"/>
        <c:crossAx val="115989888"/>
        <c:crosses val="max"/>
        <c:auto val="1"/>
        <c:lblAlgn val="ctr"/>
        <c:lblOffset val="100"/>
        <c:noMultiLvlLbl val="0"/>
      </c:catAx>
    </c:plotArea>
    <c:legend>
      <c:legendPos val="r"/>
      <c:layout>
        <c:manualLayout>
          <c:xMode val="edge"/>
          <c:yMode val="edge"/>
          <c:x val="0.84761913535264555"/>
          <c:y val="0.35692683187040308"/>
          <c:w val="0.14557898119877871"/>
          <c:h val="0.27509486733216754"/>
        </c:manualLayout>
      </c:layout>
      <c:overlay val="0"/>
    </c:legend>
    <c:plotVisOnly val="1"/>
    <c:dispBlanksAs val="gap"/>
    <c:showDLblsOverMax val="0"/>
  </c:chart>
  <c:spPr>
    <a:ln>
      <a:solidFill>
        <a:schemeClr val="bg1">
          <a:lumMod val="85000"/>
        </a:schemeClr>
      </a:solidFill>
    </a:ln>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RU"/>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sz="1400"/>
              <a:t>Seaborne imports by countries, tons </a:t>
            </a:r>
            <a:endParaRPr lang="ru-RU" sz="1400"/>
          </a:p>
        </c:rich>
      </c:tx>
      <c:layout>
        <c:manualLayout>
          <c:xMode val="edge"/>
          <c:yMode val="edge"/>
          <c:x val="0.2927636504453337"/>
          <c:y val="4.260535229706456E-2"/>
        </c:manualLayout>
      </c:layout>
      <c:overlay val="0"/>
      <c:spPr>
        <a:noFill/>
        <a:ln>
          <a:noFill/>
        </a:ln>
        <a:effectLst/>
      </c:spPr>
    </c:title>
    <c:autoTitleDeleted val="0"/>
    <c:plotArea>
      <c:layout>
        <c:manualLayout>
          <c:layoutTarget val="inner"/>
          <c:xMode val="edge"/>
          <c:yMode val="edge"/>
          <c:x val="8.5295848557571982E-2"/>
          <c:y val="0.16309139323686236"/>
          <c:w val="0.76108379309729146"/>
          <c:h val="0.74903637045369331"/>
        </c:manualLayout>
      </c:layout>
      <c:barChart>
        <c:barDir val="col"/>
        <c:grouping val="clustered"/>
        <c:varyColors val="0"/>
        <c:ser>
          <c:idx val="0"/>
          <c:order val="0"/>
          <c:tx>
            <c:strRef>
              <c:f>'Discharged BlSea grain'!$C$153</c:f>
              <c:strCache>
                <c:ptCount val="1"/>
                <c:pt idx="0">
                  <c:v>previous week</c:v>
                </c:pt>
              </c:strCache>
            </c:strRef>
          </c:tx>
          <c:invertIfNegative val="0"/>
          <c:dLbls>
            <c:dLbl>
              <c:idx val="1"/>
              <c:layout>
                <c:manualLayout>
                  <c:x val="-1.3978493440141102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43C1-45DE-B288-6A8173A924F1}"/>
                </c:ext>
              </c:extLst>
            </c:dLbl>
            <c:dLbl>
              <c:idx val="3"/>
              <c:layout>
                <c:manualLayout>
                  <c:x val="-1.0752687261647001E-3"/>
                  <c:y val="-2.4822698500964013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22D7-479E-850C-1885919E4BDF}"/>
                </c:ext>
              </c:extLst>
            </c:dLbl>
            <c:dLbl>
              <c:idx val="4"/>
              <c:layout>
                <c:manualLayout>
                  <c:x val="-7.5268810831529013E-3"/>
                  <c:y val="4.9645397001924383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43C1-45DE-B288-6A8173A924F1}"/>
                </c:ext>
              </c:extLst>
            </c:dLbl>
            <c:dLbl>
              <c:idx val="5"/>
              <c:layout>
                <c:manualLayout>
                  <c:x val="-1.3978493440141102E-2"/>
                  <c:y val="-2.4822698500963102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1A3-4841-A34C-268E524B8DC9}"/>
                </c:ext>
              </c:extLst>
            </c:dLbl>
            <c:dLbl>
              <c:idx val="6"/>
              <c:layout>
                <c:manualLayout>
                  <c:x val="-1.3592232663348127E-2"/>
                  <c:y val="-4.9645397001926205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D1C4-4C2A-A61E-C238CF5EF756}"/>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'Discharged BlSea grain'!$B$154:$B$161</c:f>
              <c:strCache>
                <c:ptCount val="8"/>
                <c:pt idx="0">
                  <c:v>Italy</c:v>
                </c:pt>
                <c:pt idx="1">
                  <c:v>Spain</c:v>
                </c:pt>
                <c:pt idx="2">
                  <c:v>Turkiye</c:v>
                </c:pt>
                <c:pt idx="3">
                  <c:v>Algeria</c:v>
                </c:pt>
                <c:pt idx="4">
                  <c:v>Tunisia</c:v>
                </c:pt>
                <c:pt idx="5">
                  <c:v>Egypt</c:v>
                </c:pt>
                <c:pt idx="6">
                  <c:v>Greece</c:v>
                </c:pt>
                <c:pt idx="7">
                  <c:v>Bangladesh</c:v>
                </c:pt>
              </c:strCache>
            </c:strRef>
          </c:cat>
          <c:val>
            <c:numRef>
              <c:f>'Discharged BlSea grain'!$C$154:$C$161</c:f>
              <c:numCache>
                <c:formatCode>#,##0</c:formatCode>
                <c:ptCount val="8"/>
                <c:pt idx="0">
                  <c:v>187299</c:v>
                </c:pt>
                <c:pt idx="1">
                  <c:v>8200</c:v>
                </c:pt>
                <c:pt idx="2">
                  <c:v>331625</c:v>
                </c:pt>
                <c:pt idx="3">
                  <c:v>146200</c:v>
                </c:pt>
                <c:pt idx="4">
                  <c:v>30500</c:v>
                </c:pt>
                <c:pt idx="5">
                  <c:v>223817</c:v>
                </c:pt>
                <c:pt idx="6">
                  <c:v>26200</c:v>
                </c:pt>
                <c:pt idx="7">
                  <c:v>54600</c:v>
                </c:pt>
              </c:numCache>
            </c:numRef>
          </c:val>
          <c:extLst>
            <c:ext xmlns:c16="http://schemas.microsoft.com/office/drawing/2014/chart" uri="{C3380CC4-5D6E-409C-BE32-E72D297353CC}">
              <c16:uniqueId val="{00000008-22B8-457B-8ABA-7EF9CBF0F8C0}"/>
            </c:ext>
          </c:extLst>
        </c:ser>
        <c:ser>
          <c:idx val="1"/>
          <c:order val="1"/>
          <c:tx>
            <c:strRef>
              <c:f>'Discharged BlSea grain'!$D$153</c:f>
              <c:strCache>
                <c:ptCount val="1"/>
                <c:pt idx="0">
                  <c:v>current week</c:v>
                </c:pt>
              </c:strCache>
            </c:strRef>
          </c:tx>
          <c:invertIfNegative val="0"/>
          <c:dLbls>
            <c:dLbl>
              <c:idx val="0"/>
              <c:layout>
                <c:manualLayout>
                  <c:x val="1.2903224713976402E-2"/>
                  <c:y val="2.4822698500963102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43C1-45DE-B288-6A8173A924F1}"/>
                </c:ext>
              </c:extLst>
            </c:dLbl>
            <c:dLbl>
              <c:idx val="1"/>
              <c:layout>
                <c:manualLayout>
                  <c:x val="7.5268810831529013E-3"/>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D9C3-4921-A926-78A9117AEA95}"/>
                </c:ext>
              </c:extLst>
            </c:dLbl>
            <c:dLbl>
              <c:idx val="2"/>
              <c:layout>
                <c:manualLayout>
                  <c:x val="1.3978493440141102E-2"/>
                  <c:y val="7.4468095502889303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43C1-45DE-B288-6A8173A924F1}"/>
                </c:ext>
              </c:extLst>
            </c:dLbl>
            <c:dLbl>
              <c:idx val="3"/>
              <c:layout>
                <c:manualLayout>
                  <c:x val="1.1827955987811702E-2"/>
                  <c:y val="2.4822698500962192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22D7-479E-850C-1885919E4BDF}"/>
                </c:ext>
              </c:extLst>
            </c:dLbl>
            <c:dLbl>
              <c:idx val="4"/>
              <c:layout>
                <c:manualLayout>
                  <c:x val="6.451612356988201E-3"/>
                  <c:y val="-2.4822698500964013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22D7-479E-850C-1885919E4BDF}"/>
                </c:ext>
              </c:extLst>
            </c:dLbl>
            <c:dLbl>
              <c:idx val="6"/>
              <c:layout>
                <c:manualLayout>
                  <c:x val="9.0614884422318635E-3"/>
                  <c:y val="2.4822698500963102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1C4-4C2A-A61E-C238CF5EF756}"/>
                </c:ext>
              </c:extLst>
            </c:dLbl>
            <c:dLbl>
              <c:idx val="7"/>
              <c:layout>
                <c:manualLayout>
                  <c:x val="1.2903225806451613E-2"/>
                  <c:y val="-9.1015509751262732E-1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CF9-4C09-BE96-B2C1693E0C67}"/>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'Discharged BlSea grain'!$B$154:$B$161</c:f>
              <c:strCache>
                <c:ptCount val="8"/>
                <c:pt idx="0">
                  <c:v>Italy</c:v>
                </c:pt>
                <c:pt idx="1">
                  <c:v>Spain</c:v>
                </c:pt>
                <c:pt idx="2">
                  <c:v>Turkiye</c:v>
                </c:pt>
                <c:pt idx="3">
                  <c:v>Algeria</c:v>
                </c:pt>
                <c:pt idx="4">
                  <c:v>Tunisia</c:v>
                </c:pt>
                <c:pt idx="5">
                  <c:v>Egypt</c:v>
                </c:pt>
                <c:pt idx="6">
                  <c:v>Greece</c:v>
                </c:pt>
                <c:pt idx="7">
                  <c:v>Bangladesh</c:v>
                </c:pt>
              </c:strCache>
            </c:strRef>
          </c:cat>
          <c:val>
            <c:numRef>
              <c:f>'Discharged BlSea grain'!$D$154:$D$161</c:f>
              <c:numCache>
                <c:formatCode>#,##0</c:formatCode>
                <c:ptCount val="8"/>
                <c:pt idx="0">
                  <c:v>142707</c:v>
                </c:pt>
                <c:pt idx="1">
                  <c:v>21700</c:v>
                </c:pt>
                <c:pt idx="2">
                  <c:v>605698</c:v>
                </c:pt>
                <c:pt idx="3">
                  <c:v>92000</c:v>
                </c:pt>
                <c:pt idx="4">
                  <c:v>80000</c:v>
                </c:pt>
                <c:pt idx="5">
                  <c:v>123858</c:v>
                </c:pt>
                <c:pt idx="6">
                  <c:v>18800</c:v>
                </c:pt>
                <c:pt idx="7">
                  <c:v>93203</c:v>
                </c:pt>
              </c:numCache>
            </c:numRef>
          </c:val>
          <c:extLst>
            <c:ext xmlns:c16="http://schemas.microsoft.com/office/drawing/2014/chart" uri="{C3380CC4-5D6E-409C-BE32-E72D297353CC}">
              <c16:uniqueId val="{00000011-22B8-457B-8ABA-7EF9CBF0F8C0}"/>
            </c:ext>
          </c:extLst>
        </c:ser>
        <c:dLbls>
          <c:showLegendKey val="0"/>
          <c:showVal val="0"/>
          <c:showCatName val="0"/>
          <c:showSerName val="0"/>
          <c:showPercent val="0"/>
          <c:showBubbleSize val="0"/>
        </c:dLbls>
        <c:gapWidth val="219"/>
        <c:axId val="116533120"/>
        <c:axId val="116534656"/>
      </c:barChart>
      <c:catAx>
        <c:axId val="116533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ru-RU"/>
          </a:p>
        </c:txPr>
        <c:crossAx val="116534656"/>
        <c:crosses val="autoZero"/>
        <c:auto val="1"/>
        <c:lblAlgn val="ctr"/>
        <c:lblOffset val="100"/>
        <c:noMultiLvlLbl val="0"/>
      </c:catAx>
      <c:valAx>
        <c:axId val="116534656"/>
        <c:scaling>
          <c:orientation val="minMax"/>
        </c:scaling>
        <c:delete val="0"/>
        <c:axPos val="l"/>
        <c:majorGridlines>
          <c:spPr>
            <a:ln w="6350" cap="flat" cmpd="sng" algn="ctr">
              <a:solidFill>
                <a:schemeClr val="bg1">
                  <a:lumMod val="85000"/>
                </a:schemeClr>
              </a:solidFill>
              <a:round/>
            </a:ln>
            <a:effectLst/>
          </c:spPr>
        </c:majorGridlines>
        <c:title>
          <c:tx>
            <c:rich>
              <a:bodyPr/>
              <a:lstStyle/>
              <a:p>
                <a:pPr>
                  <a:defRPr/>
                </a:pPr>
                <a:r>
                  <a:rPr lang="en-US"/>
                  <a:t>tons</a:t>
                </a:r>
                <a:endParaRPr lang="ru-RU"/>
              </a:p>
            </c:rich>
          </c:tx>
          <c:layout>
            <c:manualLayout>
              <c:xMode val="edge"/>
              <c:yMode val="edge"/>
              <c:x val="0"/>
              <c:y val="0.49213995441597491"/>
            </c:manualLayout>
          </c:layout>
          <c:overlay val="0"/>
        </c:title>
        <c:numFmt formatCode="#,##0" sourceLinked="0"/>
        <c:majorTickMark val="none"/>
        <c:minorTickMark val="none"/>
        <c:tickLblPos val="nextTo"/>
        <c:spPr>
          <a:noFill/>
          <a:ln w="9525">
            <a:solidFill>
              <a:schemeClr val="bg1">
                <a:lumMod val="85000"/>
              </a:schemeClr>
            </a:solidFill>
          </a:ln>
          <a:effectLst/>
        </c:spPr>
        <c:txPr>
          <a:bodyPr rot="-60000000" vert="horz"/>
          <a:lstStyle/>
          <a:p>
            <a:pPr>
              <a:defRPr/>
            </a:pPr>
            <a:endParaRPr lang="ru-RU"/>
          </a:p>
        </c:txPr>
        <c:crossAx val="116533120"/>
        <c:crosses val="autoZero"/>
        <c:crossBetween val="between"/>
      </c:valAx>
      <c:spPr>
        <a:noFill/>
        <a:ln>
          <a:noFill/>
        </a:ln>
        <a:effectLst/>
      </c:spPr>
    </c:plotArea>
    <c:legend>
      <c:legendPos val="r"/>
      <c:layout>
        <c:manualLayout>
          <c:xMode val="edge"/>
          <c:yMode val="edge"/>
          <c:x val="0.85421636248957256"/>
          <c:y val="0.52832548473813645"/>
          <c:w val="0.14578363751042747"/>
          <c:h val="0.15053465774405317"/>
        </c:manualLayout>
      </c:layout>
      <c:overlay val="0"/>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RU"/>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Tahoma" panose="020B0604030504040204" pitchFamily="34" charset="0"/>
                <a:ea typeface="Tahoma" panose="020B0604030504040204" pitchFamily="34" charset="0"/>
                <a:cs typeface="Tahoma" panose="020B0604030504040204" pitchFamily="34" charset="0"/>
              </a:defRPr>
            </a:pPr>
            <a:r>
              <a:rPr lang="en-US" b="1">
                <a:solidFill>
                  <a:schemeClr val="tx1"/>
                </a:solidFill>
              </a:rPr>
              <a:t>Vessels laden with Black Sea grains at sea, by type</a:t>
            </a:r>
            <a:endParaRPr lang="ru-RU" b="1">
              <a:solidFill>
                <a:schemeClr val="tx1"/>
              </a:solidFill>
            </a:endParaRPr>
          </a:p>
        </c:rich>
      </c:tx>
      <c:layout/>
      <c:overlay val="0"/>
      <c:spPr>
        <a:noFill/>
        <a:ln>
          <a:noFill/>
        </a:ln>
        <a:effectLst/>
      </c:spPr>
    </c:title>
    <c:autoTitleDeleted val="0"/>
    <c:plotArea>
      <c:layout>
        <c:manualLayout>
          <c:layoutTarget val="inner"/>
          <c:xMode val="edge"/>
          <c:yMode val="edge"/>
          <c:x val="0.11235025033635501"/>
          <c:y val="0.14631163708086786"/>
          <c:w val="0.76421635076372063"/>
          <c:h val="0.71282113404463499"/>
        </c:manualLayout>
      </c:layout>
      <c:barChart>
        <c:barDir val="col"/>
        <c:grouping val="clustered"/>
        <c:varyColors val="0"/>
        <c:ser>
          <c:idx val="1"/>
          <c:order val="0"/>
          <c:tx>
            <c:v>prev. week</c:v>
          </c:tx>
          <c:spPr>
            <a:solidFill>
              <a:schemeClr val="accent1"/>
            </a:solidFill>
            <a:ln>
              <a:noFill/>
            </a:ln>
            <a:effectLst/>
          </c:spPr>
          <c:invertIfNegative val="0"/>
          <c:dPt>
            <c:idx val="0"/>
            <c:invertIfNegative val="0"/>
            <c:bubble3D val="0"/>
            <c:extLst>
              <c:ext xmlns:c16="http://schemas.microsoft.com/office/drawing/2014/chart" uri="{C3380CC4-5D6E-409C-BE32-E72D297353CC}">
                <c16:uniqueId val="{00000000-D72A-4846-94FC-E08E48C75EBC}"/>
              </c:ext>
            </c:extLst>
          </c:dPt>
          <c:cat>
            <c:strRef>
              <c:f>'Grain and vessels at sea'!$A$320:$B$323</c:f>
              <c:strCache>
                <c:ptCount val="4"/>
                <c:pt idx="0">
                  <c:v>Coasters/minibulkers (up to 13k dwt)</c:v>
                </c:pt>
                <c:pt idx="1">
                  <c:v>small Handy / Handymax (13-49k dwt)</c:v>
                </c:pt>
                <c:pt idx="2">
                  <c:v>Supramax/Ultramax (49-67k dwt)</c:v>
                </c:pt>
                <c:pt idx="3">
                  <c:v>Panamax/Kamsarmax/Cape (above 67k dwt)</c:v>
                </c:pt>
              </c:strCache>
            </c:strRef>
          </c:cat>
          <c:val>
            <c:numRef>
              <c:f>'Grain and vessels at sea'!$D$320:$D$323</c:f>
              <c:numCache>
                <c:formatCode>0</c:formatCode>
                <c:ptCount val="4"/>
                <c:pt idx="0">
                  <c:v>108</c:v>
                </c:pt>
                <c:pt idx="1">
                  <c:v>114</c:v>
                </c:pt>
                <c:pt idx="2">
                  <c:v>37</c:v>
                </c:pt>
                <c:pt idx="3">
                  <c:v>41</c:v>
                </c:pt>
              </c:numCache>
            </c:numRef>
          </c:val>
          <c:extLst>
            <c:ext xmlns:c16="http://schemas.microsoft.com/office/drawing/2014/chart" uri="{C3380CC4-5D6E-409C-BE32-E72D297353CC}">
              <c16:uniqueId val="{00000000-793A-4DEE-8291-6835DEC0C3B8}"/>
            </c:ext>
          </c:extLst>
        </c:ser>
        <c:ser>
          <c:idx val="0"/>
          <c:order val="1"/>
          <c:tx>
            <c:v>current week</c:v>
          </c:tx>
          <c:spPr>
            <a:solidFill>
              <a:schemeClr val="accent2"/>
            </a:solidFill>
            <a:ln>
              <a:noFill/>
            </a:ln>
            <a:effectLst/>
          </c:spPr>
          <c:invertIfNegative val="0"/>
          <c:dPt>
            <c:idx val="0"/>
            <c:invertIfNegative val="0"/>
            <c:bubble3D val="0"/>
            <c:extLst>
              <c:ext xmlns:c16="http://schemas.microsoft.com/office/drawing/2014/chart" uri="{C3380CC4-5D6E-409C-BE32-E72D297353CC}">
                <c16:uniqueId val="{00000001-D72A-4846-94FC-E08E48C75EBC}"/>
              </c:ext>
            </c:extLst>
          </c:dPt>
          <c:cat>
            <c:strRef>
              <c:f>'Grain and vessels at sea'!$A$320:$B$323</c:f>
              <c:strCache>
                <c:ptCount val="4"/>
                <c:pt idx="0">
                  <c:v>Coasters/minibulkers (up to 13k dwt)</c:v>
                </c:pt>
                <c:pt idx="1">
                  <c:v>small Handy / Handymax (13-49k dwt)</c:v>
                </c:pt>
                <c:pt idx="2">
                  <c:v>Supramax/Ultramax (49-67k dwt)</c:v>
                </c:pt>
                <c:pt idx="3">
                  <c:v>Panamax/Kamsarmax/Cape (above 67k dwt)</c:v>
                </c:pt>
              </c:strCache>
            </c:strRef>
          </c:cat>
          <c:val>
            <c:numRef>
              <c:f>'Grain and vessels at sea'!$C$320:$C$323</c:f>
              <c:numCache>
                <c:formatCode>0</c:formatCode>
                <c:ptCount val="4"/>
                <c:pt idx="0">
                  <c:v>115</c:v>
                </c:pt>
                <c:pt idx="1">
                  <c:v>111</c:v>
                </c:pt>
                <c:pt idx="2">
                  <c:v>42</c:v>
                </c:pt>
                <c:pt idx="3">
                  <c:v>40</c:v>
                </c:pt>
              </c:numCache>
            </c:numRef>
          </c:val>
          <c:extLst>
            <c:ext xmlns:c16="http://schemas.microsoft.com/office/drawing/2014/chart" uri="{C3380CC4-5D6E-409C-BE32-E72D297353CC}">
              <c16:uniqueId val="{00000001-793A-4DEE-8291-6835DEC0C3B8}"/>
            </c:ext>
          </c:extLst>
        </c:ser>
        <c:dLbls>
          <c:showLegendKey val="0"/>
          <c:showVal val="0"/>
          <c:showCatName val="0"/>
          <c:showSerName val="0"/>
          <c:showPercent val="0"/>
          <c:showBubbleSize val="0"/>
        </c:dLbls>
        <c:gapWidth val="189"/>
        <c:overlap val="-23"/>
        <c:axId val="149327232"/>
        <c:axId val="149357696"/>
      </c:barChart>
      <c:catAx>
        <c:axId val="149327232"/>
        <c:scaling>
          <c:orientation val="minMax"/>
        </c:scaling>
        <c:delete val="0"/>
        <c:axPos val="b"/>
        <c:numFmt formatCode="General" sourceLinked="1"/>
        <c:majorTickMark val="none"/>
        <c:minorTickMark val="none"/>
        <c:tickLblPos val="nextTo"/>
        <c:spPr>
          <a:noFill/>
          <a:ln w="9525" cap="flat" cmpd="sng" algn="ctr">
            <a:solidFill>
              <a:schemeClr val="bg1">
                <a:lumMod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crossAx val="149357696"/>
        <c:crosses val="autoZero"/>
        <c:auto val="1"/>
        <c:lblAlgn val="ctr"/>
        <c:lblOffset val="100"/>
        <c:noMultiLvlLbl val="0"/>
      </c:catAx>
      <c:valAx>
        <c:axId val="149357696"/>
        <c:scaling>
          <c:orientation val="minMax"/>
        </c:scaling>
        <c:delete val="0"/>
        <c:axPos val="l"/>
        <c:majorGridlines>
          <c:spPr>
            <a:ln w="6350" cap="flat" cmpd="sng" algn="ctr">
              <a:solidFill>
                <a:schemeClr val="bg1">
                  <a:lumMod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r>
                  <a:rPr lang="en-US" b="1">
                    <a:solidFill>
                      <a:schemeClr val="tx1"/>
                    </a:solidFill>
                  </a:rPr>
                  <a:t>number</a:t>
                </a:r>
                <a:r>
                  <a:rPr lang="en-US" b="1" baseline="0">
                    <a:solidFill>
                      <a:schemeClr val="tx1"/>
                    </a:solidFill>
                  </a:rPr>
                  <a:t> of vessels</a:t>
                </a:r>
                <a:endParaRPr lang="ru-RU" b="1">
                  <a:solidFill>
                    <a:schemeClr val="tx1"/>
                  </a:solidFill>
                </a:endParaRPr>
              </a:p>
            </c:rich>
          </c:tx>
          <c:layout/>
          <c:overlay val="0"/>
          <c:spPr>
            <a:noFill/>
            <a:ln>
              <a:noFill/>
            </a:ln>
            <a:effectLst/>
          </c:spPr>
        </c:title>
        <c:numFmt formatCode="0" sourceLinked="1"/>
        <c:majorTickMark val="none"/>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1000" b="0"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crossAx val="149327232"/>
        <c:crosses val="autoZero"/>
        <c:crossBetween val="between"/>
      </c:valAx>
      <c:spPr>
        <a:noFill/>
        <a:ln>
          <a:noFill/>
        </a:ln>
        <a:effectLst/>
      </c:spPr>
    </c:plotArea>
    <c:legend>
      <c:legendPos val="r"/>
      <c:layout>
        <c:manualLayout>
          <c:xMode val="edge"/>
          <c:yMode val="edge"/>
          <c:x val="0.86013482706775557"/>
          <c:y val="0.43755361940704152"/>
          <c:w val="0.13881185443276325"/>
          <c:h val="0.13313702651073944"/>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RU"/>
        </a:p>
      </c:txPr>
    </c:legend>
    <c:plotVisOnly val="1"/>
    <c:dispBlanksAs val="gap"/>
    <c:showDLblsOverMax val="0"/>
  </c:chart>
  <c:spPr>
    <a:solidFill>
      <a:schemeClr val="bg1"/>
    </a:solidFill>
    <a:ln w="9525" cap="flat" cmpd="sng" algn="ctr">
      <a:solidFill>
        <a:schemeClr val="bg1">
          <a:lumMod val="85000"/>
        </a:schemeClr>
      </a:solidFill>
      <a:round/>
    </a:ln>
    <a:effectLst/>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RU"/>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_rels/drawing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14</xdr:col>
      <xdr:colOff>381001</xdr:colOff>
      <xdr:row>7</xdr:row>
      <xdr:rowOff>149105</xdr:rowOff>
    </xdr:from>
    <xdr:to>
      <xdr:col>28</xdr:col>
      <xdr:colOff>544287</xdr:colOff>
      <xdr:row>31</xdr:row>
      <xdr:rowOff>95250</xdr:rowOff>
    </xdr:to>
    <xdr:sp macro="" textlink="">
      <xdr:nvSpPr>
        <xdr:cNvPr id="5" name="Прямоугольник 4">
          <a:extLst>
            <a:ext uri="{FF2B5EF4-FFF2-40B4-BE49-F238E27FC236}">
              <a16:creationId xmlns:a16="http://schemas.microsoft.com/office/drawing/2014/main" id="{00000000-0008-0000-0000-000005000000}"/>
            </a:ext>
          </a:extLst>
        </xdr:cNvPr>
        <xdr:cNvSpPr/>
      </xdr:nvSpPr>
      <xdr:spPr>
        <a:xfrm>
          <a:off x="8681358" y="1496212"/>
          <a:ext cx="8790215" cy="4477324"/>
        </a:xfrm>
        <a:prstGeom prst="rect">
          <a:avLst/>
        </a:prstGeom>
        <a:ln>
          <a:solidFill>
            <a:schemeClr val="bg1">
              <a:lumMod val="85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en-US" sz="1800" b="1">
              <a:solidFill>
                <a:schemeClr val="dk1"/>
              </a:solidFill>
              <a:effectLst/>
              <a:latin typeface="Tahoma" panose="020B0604030504040204" pitchFamily="34" charset="0"/>
              <a:ea typeface="Tahoma" panose="020B0604030504040204" pitchFamily="34" charset="0"/>
              <a:cs typeface="Tahoma" panose="020B0604030504040204" pitchFamily="34" charset="0"/>
            </a:rPr>
            <a:t>Brief summary:</a:t>
          </a:r>
        </a:p>
        <a:p>
          <a:r>
            <a:rPr lang="en-US" sz="1100">
              <a:solidFill>
                <a:schemeClr val="dk1"/>
              </a:solidFill>
              <a:effectLst/>
              <a:latin typeface="Tahoma" panose="020B0604030504040204" pitchFamily="34" charset="0"/>
              <a:ea typeface="Tahoma" panose="020B0604030504040204" pitchFamily="34" charset="0"/>
              <a:cs typeface="Tahoma" panose="020B0604030504040204" pitchFamily="34" charset="0"/>
            </a:rPr>
            <a:t> </a:t>
          </a:r>
        </a:p>
        <a:p>
          <a:r>
            <a:rPr lang="en-US" sz="1600">
              <a:effectLst/>
              <a:latin typeface="Tahoma" panose="020B0604030504040204" pitchFamily="34" charset="0"/>
              <a:ea typeface="Tahoma" panose="020B0604030504040204" pitchFamily="34" charset="0"/>
              <a:cs typeface="Tahoma" panose="020B0604030504040204" pitchFamily="34" charset="0"/>
            </a:rPr>
            <a:t>- The total volume of grain departed from Azov-Black Sea ports has increased to 2.4 million tons (+30% over the week), returning to peak weekly levels;</a:t>
          </a:r>
        </a:p>
        <a:p>
          <a:r>
            <a:rPr lang="en-US" sz="1600">
              <a:effectLst/>
              <a:latin typeface="Tahoma" panose="020B0604030504040204" pitchFamily="34" charset="0"/>
              <a:ea typeface="Tahoma" panose="020B0604030504040204" pitchFamily="34" charset="0"/>
              <a:cs typeface="Tahoma" panose="020B0604030504040204" pitchFamily="34" charset="0"/>
            </a:rPr>
            <a:t>- All major exporting countries - particularly Bulgaria and Romania - have shown an increase in seaborne grain supplies this week;</a:t>
          </a:r>
        </a:p>
        <a:p>
          <a:r>
            <a:rPr lang="en-US" sz="1600">
              <a:effectLst/>
              <a:latin typeface="Tahoma" panose="020B0604030504040204" pitchFamily="34" charset="0"/>
              <a:ea typeface="Tahoma" panose="020B0604030504040204" pitchFamily="34" charset="0"/>
              <a:cs typeface="Tahoma" panose="020B0604030504040204" pitchFamily="34" charset="0"/>
            </a:rPr>
            <a:t>- The volume of grains at sea has grown from 8.47 to 8.68 million tons, while the number of laden vessels at sea has risen from 300 to 308 units (however, with fewer Handy and Panamax carriers);</a:t>
          </a:r>
        </a:p>
        <a:p>
          <a:r>
            <a:rPr lang="en-US" sz="1600">
              <a:effectLst/>
              <a:latin typeface="Tahoma" panose="020B0604030504040204" pitchFamily="34" charset="0"/>
              <a:ea typeface="Tahoma" panose="020B0604030504040204" pitchFamily="34" charset="0"/>
              <a:cs typeface="Tahoma" panose="020B0604030504040204" pitchFamily="34" charset="0"/>
            </a:rPr>
            <a:t>- Egypt has regained leadership in the list of most popular destinations for grains at sea, with Iran and Turkiye being runner-ups;</a:t>
          </a:r>
        </a:p>
        <a:p>
          <a:r>
            <a:rPr lang="en-US" sz="1600">
              <a:effectLst/>
              <a:latin typeface="Tahoma" panose="020B0604030504040204" pitchFamily="34" charset="0"/>
              <a:ea typeface="Tahoma" panose="020B0604030504040204" pitchFamily="34" charset="0"/>
              <a:cs typeface="Tahoma" panose="020B0604030504040204" pitchFamily="34" charset="0"/>
            </a:rPr>
            <a:t>- Discharged volumes have increased by 6.2% over the week, exceeding 2 million tons;</a:t>
          </a:r>
        </a:p>
        <a:p>
          <a:r>
            <a:rPr lang="en-US" sz="1600">
              <a:effectLst/>
              <a:latin typeface="Tahoma" panose="020B0604030504040204" pitchFamily="34" charset="0"/>
              <a:ea typeface="Tahoma" panose="020B0604030504040204" pitchFamily="34" charset="0"/>
              <a:cs typeface="Tahoma" panose="020B0604030504040204" pitchFamily="34" charset="0"/>
            </a:rPr>
            <a:t>- Meanwhile, the number of discharged vessels has dropped from 116 to 106 units, with main downturn recorded in the coaster sector;</a:t>
          </a:r>
        </a:p>
        <a:p>
          <a:r>
            <a:rPr lang="en-US" sz="1600">
              <a:effectLst/>
              <a:latin typeface="Tahoma" panose="020B0604030504040204" pitchFamily="34" charset="0"/>
              <a:ea typeface="Tahoma" panose="020B0604030504040204" pitchFamily="34" charset="0"/>
              <a:cs typeface="Tahoma" panose="020B0604030504040204" pitchFamily="34" charset="0"/>
            </a:rPr>
            <a:t>- Turkiye, Tunisia, Spain and Bangladesh have seen the most significant increase in imported (discharged) volumes this week.</a:t>
          </a:r>
        </a:p>
        <a:p>
          <a:r>
            <a:rPr lang="en-US" sz="1100">
              <a:solidFill>
                <a:schemeClr val="dk1"/>
              </a:solidFill>
              <a:effectLst/>
              <a:latin typeface="Tahoma" panose="020B0604030504040204" pitchFamily="34" charset="0"/>
              <a:ea typeface="Tahoma" panose="020B0604030504040204" pitchFamily="34" charset="0"/>
              <a:cs typeface="Tahoma" panose="020B0604030504040204" pitchFamily="34" charset="0"/>
            </a:rPr>
            <a:t> </a:t>
          </a:r>
          <a:endParaRPr lang="en-US" sz="1600">
            <a:effectLst/>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0</xdr:col>
      <xdr:colOff>0</xdr:colOff>
      <xdr:row>31</xdr:row>
      <xdr:rowOff>70457</xdr:rowOff>
    </xdr:from>
    <xdr:to>
      <xdr:col>14</xdr:col>
      <xdr:colOff>381000</xdr:colOff>
      <xdr:row>55</xdr:row>
      <xdr:rowOff>108858</xdr:rowOff>
    </xdr:to>
    <xdr:graphicFrame macro="">
      <xdr:nvGraphicFramePr>
        <xdr:cNvPr id="9" name="Диаграмма 8">
          <a:extLst>
            <a:ext uri="{FF2B5EF4-FFF2-40B4-BE49-F238E27FC236}">
              <a16:creationId xmlns:a16="http://schemas.microsoft.com/office/drawing/2014/main" id="{00000000-0008-0000-00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8</xdr:row>
      <xdr:rowOff>1</xdr:rowOff>
    </xdr:from>
    <xdr:to>
      <xdr:col>14</xdr:col>
      <xdr:colOff>381000</xdr:colOff>
      <xdr:row>31</xdr:row>
      <xdr:rowOff>68032</xdr:rowOff>
    </xdr:to>
    <xdr:graphicFrame macro="">
      <xdr:nvGraphicFramePr>
        <xdr:cNvPr id="11" name="Диаграмма 10">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153084</xdr:colOff>
      <xdr:row>0</xdr:row>
      <xdr:rowOff>51858</xdr:rowOff>
    </xdr:from>
    <xdr:to>
      <xdr:col>5</xdr:col>
      <xdr:colOff>544175</xdr:colOff>
      <xdr:row>6</xdr:row>
      <xdr:rowOff>15805</xdr:rowOff>
    </xdr:to>
    <xdr:pic>
      <xdr:nvPicPr>
        <xdr:cNvPr id="2" name="Рисунок 1">
          <a:extLst>
            <a:ext uri="{FF2B5EF4-FFF2-40B4-BE49-F238E27FC236}">
              <a16:creationId xmlns:a16="http://schemas.microsoft.com/office/drawing/2014/main" id="{733BF150-97A7-8F44-8364-C34E541F41CD}"/>
            </a:ext>
          </a:extLst>
        </xdr:cNvPr>
        <xdr:cNvPicPr>
          <a:picLocks noChangeAspect="1"/>
        </xdr:cNvPicPr>
      </xdr:nvPicPr>
      <xdr:blipFill>
        <a:blip xmlns:r="http://schemas.openxmlformats.org/officeDocument/2006/relationships" r:embed="rId3"/>
        <a:stretch>
          <a:fillRect/>
        </a:stretch>
      </xdr:blipFill>
      <xdr:spPr>
        <a:xfrm>
          <a:off x="153084" y="51858"/>
          <a:ext cx="3864349" cy="1088426"/>
        </a:xfrm>
        <a:prstGeom prst="rect">
          <a:avLst/>
        </a:prstGeom>
      </xdr:spPr>
    </xdr:pic>
    <xdr:clientData/>
  </xdr:twoCellAnchor>
  <xdr:twoCellAnchor>
    <xdr:from>
      <xdr:col>14</xdr:col>
      <xdr:colOff>367393</xdr:colOff>
      <xdr:row>55</xdr:row>
      <xdr:rowOff>81643</xdr:rowOff>
    </xdr:from>
    <xdr:to>
      <xdr:col>28</xdr:col>
      <xdr:colOff>530679</xdr:colOff>
      <xdr:row>79</xdr:row>
      <xdr:rowOff>163286</xdr:rowOff>
    </xdr:to>
    <xdr:graphicFrame macro="">
      <xdr:nvGraphicFramePr>
        <xdr:cNvPr id="12" name="Диаграмма 11">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14</xdr:col>
      <xdr:colOff>380999</xdr:colOff>
      <xdr:row>31</xdr:row>
      <xdr:rowOff>68036</xdr:rowOff>
    </xdr:from>
    <xdr:to>
      <xdr:col>28</xdr:col>
      <xdr:colOff>544287</xdr:colOff>
      <xdr:row>55</xdr:row>
      <xdr:rowOff>95249</xdr:rowOff>
    </xdr:to>
    <xdr:graphicFrame macro="">
      <xdr:nvGraphicFramePr>
        <xdr:cNvPr id="10" name="Диаграмма 9">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55</xdr:row>
      <xdr:rowOff>95250</xdr:rowOff>
    </xdr:from>
    <xdr:to>
      <xdr:col>14</xdr:col>
      <xdr:colOff>381000</xdr:colOff>
      <xdr:row>79</xdr:row>
      <xdr:rowOff>163287</xdr:rowOff>
    </xdr:to>
    <xdr:graphicFrame macro="">
      <xdr:nvGraphicFramePr>
        <xdr:cNvPr id="13" name="Диаграмма 12">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130</xdr:row>
      <xdr:rowOff>31633</xdr:rowOff>
    </xdr:from>
    <xdr:to>
      <xdr:col>8</xdr:col>
      <xdr:colOff>713682</xdr:colOff>
      <xdr:row>154</xdr:row>
      <xdr:rowOff>136710</xdr:rowOff>
    </xdr:to>
    <xdr:graphicFrame macro="">
      <xdr:nvGraphicFramePr>
        <xdr:cNvPr id="6" name="Диаграмма 5">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119</xdr:row>
      <xdr:rowOff>7570</xdr:rowOff>
    </xdr:from>
    <xdr:to>
      <xdr:col>7</xdr:col>
      <xdr:colOff>149679</xdr:colOff>
      <xdr:row>150</xdr:row>
      <xdr:rowOff>93748</xdr:rowOff>
    </xdr:to>
    <xdr:graphicFrame macro="">
      <xdr:nvGraphicFramePr>
        <xdr:cNvPr id="3" name="Диаграмма 2">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150</xdr:row>
      <xdr:rowOff>108858</xdr:rowOff>
    </xdr:from>
    <xdr:to>
      <xdr:col>7</xdr:col>
      <xdr:colOff>149679</xdr:colOff>
      <xdr:row>177</xdr:row>
      <xdr:rowOff>81643</xdr:rowOff>
    </xdr:to>
    <xdr:graphicFrame macro="">
      <xdr:nvGraphicFramePr>
        <xdr:cNvPr id="4" name="Диаграмма 3">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323</xdr:row>
      <xdr:rowOff>61229</xdr:rowOff>
    </xdr:from>
    <xdr:to>
      <xdr:col>7</xdr:col>
      <xdr:colOff>438150</xdr:colOff>
      <xdr:row>347</xdr:row>
      <xdr:rowOff>23129</xdr:rowOff>
    </xdr:to>
    <xdr:graphicFrame macro="">
      <xdr:nvGraphicFramePr>
        <xdr:cNvPr id="4" name="Диаграмма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1" name="Таблица1" displayName="Таблица1" ref="A3:N121" totalsRowShown="0" headerRowDxfId="99" dataDxfId="31" headerRowBorderDxfId="98" tableBorderDxfId="97" totalsRowBorderDxfId="96">
  <autoFilter ref="A3:N121"/>
  <sortState ref="A11:N52">
    <sortCondition descending="1" ref="B3:B93"/>
  </sortState>
  <tableColumns count="14">
    <tableColumn id="1" name="Volume, tons" dataDxfId="45" dataCellStyle="Финансовый"/>
    <tableColumn id="2" name="Grain type" dataDxfId="44" dataCellStyle="Обычный 10"/>
    <tableColumn id="3" name="Vessel name" dataDxfId="43" dataCellStyle="Обычный 21"/>
    <tableColumn id="4" name="POL" dataDxfId="42" dataCellStyle="Обычный 10"/>
    <tableColumn id="5" name="Terminal of loading" dataDxfId="41" dataCellStyle="Обычный 10"/>
    <tableColumn id="6" name="Berth" dataDxfId="40" dataCellStyle="Обычный 21"/>
    <tableColumn id="7" name="Discharge country" dataDxfId="39" dataCellStyle="Обычный 10"/>
    <tableColumn id="8" name="POD" dataDxfId="38" dataCellStyle="Обычный 4 6"/>
    <tableColumn id="11" name="Shipper" dataDxfId="37"/>
    <tableColumn id="9" name="Importer / receiver" dataDxfId="36" dataCellStyle="Финансовый"/>
    <tableColumn id="10" name="Ship owner/manager" dataDxfId="35" dataCellStyle="Обычный 21"/>
    <tableColumn id="12" name="DWT" dataDxfId="34" dataCellStyle="Обычный 21"/>
    <tableColumn id="13" name="IMO" dataDxfId="33" dataCellStyle="Обычный 21"/>
    <tableColumn id="14" name="Departure Date" dataDxfId="32"/>
  </tableColumns>
  <tableStyleInfo showFirstColumn="0" showLastColumn="0" showRowStripes="1" showColumnStripes="0"/>
</table>
</file>

<file path=xl/tables/table2.xml><?xml version="1.0" encoding="utf-8"?>
<table xmlns="http://schemas.openxmlformats.org/spreadsheetml/2006/main" id="2" name="Таблица2" displayName="Таблица2" ref="A3:O109" totalsRowShown="0" headerRowDxfId="95" dataDxfId="30" headerRowBorderDxfId="94" tableBorderDxfId="93" totalsRowBorderDxfId="92">
  <autoFilter ref="A3:O109"/>
  <sortState ref="A4:O121">
    <sortCondition ref="O3:O121"/>
  </sortState>
  <tableColumns count="15">
    <tableColumn id="1" name="Volume, tons" dataDxfId="29"/>
    <tableColumn id="2" name="Grain type" dataDxfId="28" dataCellStyle="Обычный 10"/>
    <tableColumn id="3" name="Vessel name" dataDxfId="27" dataCellStyle="Обычный 10"/>
    <tableColumn id="4" name="POL" dataDxfId="26" dataCellStyle="Обычный 10"/>
    <tableColumn id="5" name="Terminal of loading" dataDxfId="25"/>
    <tableColumn id="6" name="Berth" dataDxfId="24"/>
    <tableColumn id="7" name="Discharge country" dataDxfId="23" dataCellStyle="Финансовый"/>
    <tableColumn id="8" name="POD" dataDxfId="22"/>
    <tableColumn id="9" name="Shipper" dataDxfId="21"/>
    <tableColumn id="10" name="Importer/Receiver" dataDxfId="20"/>
    <tableColumn id="11" name="Ship owner/manager" dataDxfId="19"/>
    <tableColumn id="12" name="DWT" dataDxfId="18"/>
    <tableColumn id="13" name="IMO" dataDxfId="17"/>
    <tableColumn id="14" name="Departure Date" dataDxfId="16"/>
    <tableColumn id="15" name="Date of discharge" dataDxfId="15"/>
  </tableColumns>
  <tableStyleInfo showFirstColumn="0" showLastColumn="0" showRowStripes="1" showColumnStripes="0"/>
</table>
</file>

<file path=xl/tables/table3.xml><?xml version="1.0" encoding="utf-8"?>
<table xmlns="http://schemas.openxmlformats.org/spreadsheetml/2006/main" id="3" name="Таблица3" displayName="Таблица3" ref="A3:N311" totalsRowShown="0" headerRowDxfId="46" dataDxfId="14" headerRowBorderDxfId="48" tableBorderDxfId="49" totalsRowBorderDxfId="47">
  <autoFilter ref="A3:N311"/>
  <sortState ref="A4:N358">
    <sortCondition ref="N3:N358"/>
  </sortState>
  <tableColumns count="14">
    <tableColumn id="1" name="Volume, tons" dataDxfId="13" dataCellStyle="Финансовый"/>
    <tableColumn id="2" name="Grain type" dataDxfId="12" dataCellStyle="Обычный 10"/>
    <tableColumn id="3" name="Vessel name" dataDxfId="11"/>
    <tableColumn id="4" name="POL" dataDxfId="10"/>
    <tableColumn id="5" name="Terminal of loading" dataDxfId="9" dataCellStyle="Обычный 10"/>
    <tableColumn id="6" name="Berth" dataDxfId="8"/>
    <tableColumn id="7" name="Discharge country" dataDxfId="7"/>
    <tableColumn id="10" name="POD" dataDxfId="6" dataCellStyle="Обычный 10"/>
    <tableColumn id="8" name="Shipper" dataDxfId="5" dataCellStyle="Финансовый"/>
    <tableColumn id="14" name="Importer/Receiver" dataDxfId="4"/>
    <tableColumn id="9" name="Ship owner/manager" dataDxfId="3" dataCellStyle="Финансовый"/>
    <tableColumn id="11" name="DWT" dataDxfId="2"/>
    <tableColumn id="12" name="IMO" dataDxfId="1"/>
    <tableColumn id="13" name="Departure Date" dataDxfId="0"/>
  </tableColumns>
  <tableStyleInfo showFirstColumn="0" showLastColumn="0" showRowStripes="1" showColumnStripes="0"/>
</tabl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2"/>
  <sheetViews>
    <sheetView zoomScale="70" zoomScaleNormal="70" workbookViewId="0">
      <pane ySplit="8" topLeftCell="A9" activePane="bottomLeft" state="frozen"/>
      <selection pane="bottomLeft" sqref="A1:AC8"/>
    </sheetView>
  </sheetViews>
  <sheetFormatPr defaultColWidth="8.85546875" defaultRowHeight="15"/>
  <cols>
    <col min="3" max="3" width="10.42578125" bestFit="1" customWidth="1"/>
    <col min="18" max="18" width="15.28515625" bestFit="1" customWidth="1"/>
  </cols>
  <sheetData>
    <row r="1" spans="1:29" s="6" customFormat="1" ht="15.95" customHeight="1">
      <c r="A1" s="213" t="s">
        <v>74</v>
      </c>
      <c r="B1" s="214"/>
      <c r="C1" s="214"/>
      <c r="D1" s="214"/>
      <c r="E1" s="214"/>
      <c r="F1" s="214"/>
      <c r="G1" s="214"/>
      <c r="H1" s="214"/>
      <c r="I1" s="214"/>
      <c r="J1" s="214"/>
      <c r="K1" s="214"/>
      <c r="L1" s="214"/>
      <c r="M1" s="214"/>
      <c r="N1" s="214"/>
      <c r="O1" s="214"/>
      <c r="P1" s="214"/>
      <c r="Q1" s="214"/>
      <c r="R1" s="214"/>
      <c r="S1" s="214"/>
      <c r="T1" s="214"/>
      <c r="U1" s="214"/>
      <c r="V1" s="214"/>
      <c r="W1" s="214"/>
      <c r="X1" s="214"/>
      <c r="Y1" s="214"/>
      <c r="Z1" s="214"/>
      <c r="AA1" s="214"/>
      <c r="AB1" s="214"/>
      <c r="AC1" s="214"/>
    </row>
    <row r="2" spans="1:29" s="6" customFormat="1" ht="15.75">
      <c r="A2" s="214"/>
      <c r="B2" s="214"/>
      <c r="C2" s="214"/>
      <c r="D2" s="214"/>
      <c r="E2" s="214"/>
      <c r="F2" s="214"/>
      <c r="G2" s="214"/>
      <c r="H2" s="214"/>
      <c r="I2" s="214"/>
      <c r="J2" s="214"/>
      <c r="K2" s="214"/>
      <c r="L2" s="214"/>
      <c r="M2" s="214"/>
      <c r="N2" s="214"/>
      <c r="O2" s="214"/>
      <c r="P2" s="214"/>
      <c r="Q2" s="214"/>
      <c r="R2" s="214"/>
      <c r="S2" s="214"/>
      <c r="T2" s="214"/>
      <c r="U2" s="214"/>
      <c r="V2" s="214"/>
      <c r="W2" s="214"/>
      <c r="X2" s="214"/>
      <c r="Y2" s="214"/>
      <c r="Z2" s="214"/>
      <c r="AA2" s="214"/>
      <c r="AB2" s="214"/>
      <c r="AC2" s="214"/>
    </row>
    <row r="3" spans="1:29" s="6" customFormat="1" ht="15.75">
      <c r="A3" s="214"/>
      <c r="B3" s="214"/>
      <c r="C3" s="214"/>
      <c r="D3" s="214"/>
      <c r="E3" s="214"/>
      <c r="F3" s="214"/>
      <c r="G3" s="214"/>
      <c r="H3" s="214"/>
      <c r="I3" s="214"/>
      <c r="J3" s="214"/>
      <c r="K3" s="214"/>
      <c r="L3" s="214"/>
      <c r="M3" s="214"/>
      <c r="N3" s="214"/>
      <c r="O3" s="214"/>
      <c r="P3" s="214"/>
      <c r="Q3" s="214"/>
      <c r="R3" s="214"/>
      <c r="S3" s="214"/>
      <c r="T3" s="214"/>
      <c r="U3" s="214"/>
      <c r="V3" s="214"/>
      <c r="W3" s="214"/>
      <c r="X3" s="214"/>
      <c r="Y3" s="214"/>
      <c r="Z3" s="214"/>
      <c r="AA3" s="214"/>
      <c r="AB3" s="214"/>
      <c r="AC3" s="214"/>
    </row>
    <row r="4" spans="1:29" s="6" customFormat="1" ht="15.75">
      <c r="A4" s="214"/>
      <c r="B4" s="214"/>
      <c r="C4" s="214"/>
      <c r="D4" s="214"/>
      <c r="E4" s="214"/>
      <c r="F4" s="214"/>
      <c r="G4" s="214"/>
      <c r="H4" s="214"/>
      <c r="I4" s="214"/>
      <c r="J4" s="214"/>
      <c r="K4" s="214"/>
      <c r="L4" s="214"/>
      <c r="M4" s="214"/>
      <c r="N4" s="214"/>
      <c r="O4" s="214"/>
      <c r="P4" s="214"/>
      <c r="Q4" s="214"/>
      <c r="R4" s="214"/>
      <c r="S4" s="214"/>
      <c r="T4" s="214"/>
      <c r="U4" s="214"/>
      <c r="V4" s="214"/>
      <c r="W4" s="214"/>
      <c r="X4" s="214"/>
      <c r="Y4" s="214"/>
      <c r="Z4" s="214"/>
      <c r="AA4" s="214"/>
      <c r="AB4" s="214"/>
      <c r="AC4" s="214"/>
    </row>
    <row r="5" spans="1:29" s="6" customFormat="1" ht="15.75">
      <c r="A5" s="214"/>
      <c r="B5" s="214"/>
      <c r="C5" s="214"/>
      <c r="D5" s="214"/>
      <c r="E5" s="214"/>
      <c r="F5" s="214"/>
      <c r="G5" s="214"/>
      <c r="H5" s="214"/>
      <c r="I5" s="214"/>
      <c r="J5" s="214"/>
      <c r="K5" s="214"/>
      <c r="L5" s="214"/>
      <c r="M5" s="214"/>
      <c r="N5" s="214"/>
      <c r="O5" s="214"/>
      <c r="P5" s="214"/>
      <c r="Q5" s="214"/>
      <c r="R5" s="214"/>
      <c r="S5" s="214"/>
      <c r="T5" s="214"/>
      <c r="U5" s="214"/>
      <c r="V5" s="214"/>
      <c r="W5" s="214"/>
      <c r="X5" s="214"/>
      <c r="Y5" s="214"/>
      <c r="Z5" s="214"/>
      <c r="AA5" s="214"/>
      <c r="AB5" s="214"/>
      <c r="AC5" s="214"/>
    </row>
    <row r="6" spans="1:29" s="6" customFormat="1" ht="9.9499999999999993" customHeight="1">
      <c r="A6" s="214"/>
      <c r="B6" s="214"/>
      <c r="C6" s="214"/>
      <c r="D6" s="214"/>
      <c r="E6" s="214"/>
      <c r="F6" s="214"/>
      <c r="G6" s="214"/>
      <c r="H6" s="214"/>
      <c r="I6" s="214"/>
      <c r="J6" s="214"/>
      <c r="K6" s="214"/>
      <c r="L6" s="214"/>
      <c r="M6" s="214"/>
      <c r="N6" s="214"/>
      <c r="O6" s="214"/>
      <c r="P6" s="214"/>
      <c r="Q6" s="214"/>
      <c r="R6" s="214"/>
      <c r="S6" s="214"/>
      <c r="T6" s="214"/>
      <c r="U6" s="214"/>
      <c r="V6" s="214"/>
      <c r="W6" s="214"/>
      <c r="X6" s="214"/>
      <c r="Y6" s="214"/>
      <c r="Z6" s="214"/>
      <c r="AA6" s="214"/>
      <c r="AB6" s="214"/>
      <c r="AC6" s="214"/>
    </row>
    <row r="7" spans="1:29" s="6" customFormat="1" ht="15.75">
      <c r="A7" s="214"/>
      <c r="B7" s="214"/>
      <c r="C7" s="214"/>
      <c r="D7" s="214"/>
      <c r="E7" s="214"/>
      <c r="F7" s="214"/>
      <c r="G7" s="214"/>
      <c r="H7" s="214"/>
      <c r="I7" s="214"/>
      <c r="J7" s="214"/>
      <c r="K7" s="214"/>
      <c r="L7" s="214"/>
      <c r="M7" s="214"/>
      <c r="N7" s="214"/>
      <c r="O7" s="214"/>
      <c r="P7" s="214"/>
      <c r="Q7" s="214"/>
      <c r="R7" s="214"/>
      <c r="S7" s="214"/>
      <c r="T7" s="214"/>
      <c r="U7" s="214"/>
      <c r="V7" s="214"/>
      <c r="W7" s="214"/>
      <c r="X7" s="214"/>
      <c r="Y7" s="214"/>
      <c r="Z7" s="214"/>
      <c r="AA7" s="214"/>
      <c r="AB7" s="214"/>
      <c r="AC7" s="214"/>
    </row>
    <row r="8" spans="1:29" s="6" customFormat="1" ht="12" customHeight="1">
      <c r="A8" s="214"/>
      <c r="B8" s="214"/>
      <c r="C8" s="214"/>
      <c r="D8" s="214"/>
      <c r="E8" s="214"/>
      <c r="F8" s="214"/>
      <c r="G8" s="214"/>
      <c r="H8" s="214"/>
      <c r="I8" s="214"/>
      <c r="J8" s="214"/>
      <c r="K8" s="214"/>
      <c r="L8" s="214"/>
      <c r="M8" s="214"/>
      <c r="N8" s="214"/>
      <c r="O8" s="214"/>
      <c r="P8" s="214"/>
      <c r="Q8" s="214"/>
      <c r="R8" s="214"/>
      <c r="S8" s="214"/>
      <c r="T8" s="214"/>
      <c r="U8" s="214"/>
      <c r="V8" s="214"/>
      <c r="W8" s="214"/>
      <c r="X8" s="214"/>
      <c r="Y8" s="214"/>
      <c r="Z8" s="214"/>
      <c r="AA8" s="214"/>
      <c r="AB8" s="214"/>
      <c r="AC8" s="214"/>
    </row>
    <row r="13" spans="1:29">
      <c r="F13" s="1"/>
      <c r="G13" s="1"/>
    </row>
    <row r="14" spans="1:29">
      <c r="B14" t="s">
        <v>12</v>
      </c>
      <c r="C14">
        <v>204470</v>
      </c>
      <c r="E14">
        <v>172700</v>
      </c>
      <c r="G14" s="1"/>
    </row>
    <row r="15" spans="1:29">
      <c r="B15" t="s">
        <v>16</v>
      </c>
      <c r="C15">
        <v>224412</v>
      </c>
      <c r="E15">
        <v>237179</v>
      </c>
      <c r="G15" s="1"/>
    </row>
    <row r="16" spans="1:29">
      <c r="B16" t="s">
        <v>2</v>
      </c>
      <c r="C16">
        <v>416506</v>
      </c>
      <c r="E16">
        <v>368750</v>
      </c>
      <c r="G16" s="1"/>
    </row>
    <row r="17" spans="2:18">
      <c r="B17" t="s">
        <v>0</v>
      </c>
      <c r="C17">
        <v>847547</v>
      </c>
      <c r="E17">
        <v>845112</v>
      </c>
      <c r="G17" s="1"/>
    </row>
    <row r="18" spans="2:18">
      <c r="B18" t="s">
        <v>60</v>
      </c>
      <c r="C18">
        <v>744932</v>
      </c>
      <c r="E18">
        <v>1115731</v>
      </c>
      <c r="G18" s="1"/>
    </row>
    <row r="19" spans="2:18">
      <c r="B19" t="s">
        <v>29</v>
      </c>
      <c r="C19">
        <v>261380</v>
      </c>
      <c r="E19">
        <v>229678</v>
      </c>
      <c r="G19" s="1"/>
    </row>
    <row r="20" spans="2:18">
      <c r="B20" t="s">
        <v>88</v>
      </c>
      <c r="C20">
        <v>312667</v>
      </c>
      <c r="E20">
        <v>200667</v>
      </c>
      <c r="G20" s="1"/>
    </row>
    <row r="21" spans="2:18">
      <c r="B21" t="s">
        <v>91</v>
      </c>
      <c r="C21">
        <v>478306</v>
      </c>
      <c r="E21">
        <v>571509</v>
      </c>
      <c r="G21" s="1"/>
    </row>
    <row r="22" spans="2:18">
      <c r="B22" t="s">
        <v>87</v>
      </c>
      <c r="C22">
        <v>307605</v>
      </c>
      <c r="E22">
        <v>262605</v>
      </c>
      <c r="G22" s="1"/>
    </row>
    <row r="23" spans="2:18">
      <c r="B23" t="s">
        <v>120</v>
      </c>
      <c r="C23">
        <v>812325</v>
      </c>
      <c r="E23">
        <v>971722</v>
      </c>
    </row>
    <row r="31" spans="2:18">
      <c r="Q31" t="s">
        <v>61</v>
      </c>
      <c r="R31" t="s">
        <v>65</v>
      </c>
    </row>
    <row r="32" spans="2:18">
      <c r="Q32">
        <v>32</v>
      </c>
      <c r="R32" s="5">
        <v>7331713</v>
      </c>
    </row>
    <row r="33" spans="17:20">
      <c r="Q33">
        <v>33</v>
      </c>
      <c r="R33" s="5">
        <v>8466456</v>
      </c>
    </row>
    <row r="34" spans="17:20">
      <c r="Q34">
        <v>34</v>
      </c>
      <c r="R34" s="5">
        <v>9298462</v>
      </c>
    </row>
    <row r="35" spans="17:20">
      <c r="Q35">
        <v>35</v>
      </c>
      <c r="R35" s="5">
        <v>10117017</v>
      </c>
    </row>
    <row r="36" spans="17:20">
      <c r="Q36">
        <v>36</v>
      </c>
      <c r="R36" s="5">
        <v>9974224</v>
      </c>
    </row>
    <row r="37" spans="17:20">
      <c r="Q37">
        <v>37</v>
      </c>
      <c r="R37" s="5">
        <v>9354669</v>
      </c>
    </row>
    <row r="38" spans="17:20">
      <c r="Q38">
        <v>38</v>
      </c>
      <c r="R38" s="5">
        <v>8759220</v>
      </c>
    </row>
    <row r="39" spans="17:20">
      <c r="Q39">
        <v>39</v>
      </c>
      <c r="R39" s="5">
        <v>8849893</v>
      </c>
      <c r="S39" s="5"/>
      <c r="T39" s="5"/>
    </row>
    <row r="40" spans="17:20">
      <c r="Q40">
        <v>40</v>
      </c>
      <c r="R40" s="5">
        <v>9002747</v>
      </c>
      <c r="S40" s="5"/>
      <c r="T40" s="5"/>
    </row>
    <row r="41" spans="17:20">
      <c r="Q41">
        <v>41</v>
      </c>
      <c r="R41" s="5">
        <v>8645186</v>
      </c>
    </row>
    <row r="42" spans="17:20">
      <c r="Q42">
        <v>42</v>
      </c>
      <c r="R42" s="5">
        <v>8585743</v>
      </c>
      <c r="S42" s="5"/>
    </row>
    <row r="43" spans="17:20">
      <c r="Q43">
        <v>43</v>
      </c>
      <c r="R43" s="5">
        <v>9610038</v>
      </c>
      <c r="T43" s="5"/>
    </row>
    <row r="44" spans="17:20">
      <c r="Q44">
        <v>44</v>
      </c>
      <c r="R44" s="5">
        <v>8649059</v>
      </c>
      <c r="S44" s="5"/>
    </row>
    <row r="45" spans="17:20">
      <c r="Q45">
        <v>45</v>
      </c>
      <c r="R45" s="5">
        <v>8785958</v>
      </c>
      <c r="T45" s="5"/>
    </row>
    <row r="46" spans="17:20">
      <c r="Q46">
        <v>46</v>
      </c>
      <c r="R46" s="5">
        <v>8998951</v>
      </c>
      <c r="S46" s="5"/>
    </row>
    <row r="47" spans="17:20">
      <c r="Q47">
        <v>47</v>
      </c>
      <c r="R47" s="5">
        <v>8191242</v>
      </c>
      <c r="S47" s="5"/>
    </row>
    <row r="48" spans="17:20">
      <c r="Q48">
        <v>48</v>
      </c>
      <c r="R48" s="5">
        <v>8714593</v>
      </c>
      <c r="S48" s="5"/>
    </row>
    <row r="49" spans="17:18">
      <c r="Q49">
        <v>49</v>
      </c>
      <c r="R49" s="5">
        <v>8477631</v>
      </c>
    </row>
    <row r="50" spans="17:18">
      <c r="Q50">
        <v>50</v>
      </c>
      <c r="R50" s="5">
        <v>8684492</v>
      </c>
    </row>
    <row r="51" spans="17:18">
      <c r="R51" s="5"/>
    </row>
    <row r="52" spans="17:18">
      <c r="R52" s="5"/>
    </row>
  </sheetData>
  <mergeCells count="1">
    <mergeCell ref="A1:AC8"/>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6"/>
  <sheetViews>
    <sheetView tabSelected="1" zoomScale="70" zoomScaleNormal="70" workbookViewId="0">
      <selection activeCell="J126" sqref="J126"/>
    </sheetView>
  </sheetViews>
  <sheetFormatPr defaultColWidth="9.140625" defaultRowHeight="14.25"/>
  <cols>
    <col min="1" max="1" width="17" style="96" customWidth="1"/>
    <col min="2" max="2" width="22.140625" style="107" customWidth="1"/>
    <col min="3" max="3" width="30.42578125" style="108" bestFit="1" customWidth="1"/>
    <col min="4" max="4" width="18.28515625" style="101" customWidth="1"/>
    <col min="5" max="5" width="17" style="105" customWidth="1"/>
    <col min="6" max="7" width="14.85546875" style="101" customWidth="1"/>
    <col min="8" max="9" width="26.42578125" style="101" customWidth="1"/>
    <col min="10" max="10" width="33.42578125" style="101" bestFit="1" customWidth="1"/>
    <col min="11" max="11" width="40.5703125" style="54" bestFit="1" customWidth="1"/>
    <col min="12" max="12" width="16.85546875" style="54" customWidth="1"/>
    <col min="13" max="13" width="24.28515625" style="119" bestFit="1" customWidth="1"/>
    <col min="14" max="14" width="18.28515625" style="53" bestFit="1" customWidth="1"/>
    <col min="15" max="16384" width="9.140625" style="53"/>
  </cols>
  <sheetData>
    <row r="1" spans="1:14" ht="18.75">
      <c r="A1" s="216" t="s">
        <v>891</v>
      </c>
      <c r="B1" s="216"/>
      <c r="C1" s="216"/>
      <c r="D1" s="216"/>
      <c r="E1" s="216"/>
      <c r="F1" s="216"/>
      <c r="G1" s="216"/>
      <c r="H1" s="216"/>
      <c r="I1" s="216"/>
      <c r="J1" s="216"/>
      <c r="K1" s="216"/>
      <c r="L1" s="216"/>
      <c r="M1" s="216"/>
      <c r="N1" s="216"/>
    </row>
    <row r="3" spans="1:14">
      <c r="A3" s="19" t="s">
        <v>22</v>
      </c>
      <c r="B3" s="14" t="s">
        <v>20</v>
      </c>
      <c r="C3" s="14" t="s">
        <v>23</v>
      </c>
      <c r="D3" s="31" t="s">
        <v>4</v>
      </c>
      <c r="E3" s="31" t="s">
        <v>18</v>
      </c>
      <c r="F3" s="31" t="s">
        <v>68</v>
      </c>
      <c r="G3" s="31" t="s">
        <v>41</v>
      </c>
      <c r="H3" s="31" t="s">
        <v>3</v>
      </c>
      <c r="I3" s="31" t="s">
        <v>10</v>
      </c>
      <c r="J3" s="14" t="s">
        <v>113</v>
      </c>
      <c r="K3" s="161" t="s">
        <v>24</v>
      </c>
      <c r="L3" s="162" t="s">
        <v>25</v>
      </c>
      <c r="M3" s="63" t="s">
        <v>95</v>
      </c>
      <c r="N3" s="163" t="s">
        <v>21</v>
      </c>
    </row>
    <row r="4" spans="1:14" ht="15" customHeight="1">
      <c r="A4" s="11">
        <v>5000</v>
      </c>
      <c r="B4" s="25" t="s">
        <v>47</v>
      </c>
      <c r="C4" s="25" t="s">
        <v>894</v>
      </c>
      <c r="D4" s="25" t="s">
        <v>9</v>
      </c>
      <c r="E4" s="24"/>
      <c r="F4" s="7"/>
      <c r="G4" s="25" t="s">
        <v>29</v>
      </c>
      <c r="H4" s="211" t="s">
        <v>30</v>
      </c>
      <c r="I4" s="24"/>
      <c r="J4" s="24"/>
      <c r="K4" s="24" t="s">
        <v>895</v>
      </c>
      <c r="L4" s="11">
        <v>6336</v>
      </c>
      <c r="M4" s="16">
        <v>7208728</v>
      </c>
      <c r="N4" s="10">
        <v>45999</v>
      </c>
    </row>
    <row r="5" spans="1:14" ht="14.25" customHeight="1">
      <c r="A5" s="11">
        <v>27000</v>
      </c>
      <c r="B5" s="25"/>
      <c r="C5" s="25" t="s">
        <v>897</v>
      </c>
      <c r="D5" s="25" t="s">
        <v>14</v>
      </c>
      <c r="E5" s="24" t="s">
        <v>253</v>
      </c>
      <c r="F5" s="7"/>
      <c r="G5" s="25" t="s">
        <v>0</v>
      </c>
      <c r="H5" s="211" t="s">
        <v>128</v>
      </c>
      <c r="I5" s="24"/>
      <c r="J5" s="24"/>
      <c r="K5" s="24" t="s">
        <v>898</v>
      </c>
      <c r="L5" s="184">
        <v>28671</v>
      </c>
      <c r="M5" s="16">
        <v>9296327</v>
      </c>
      <c r="N5" s="10">
        <v>45999</v>
      </c>
    </row>
    <row r="6" spans="1:14" ht="14.25" customHeight="1">
      <c r="A6" s="11">
        <v>31500</v>
      </c>
      <c r="B6" s="25" t="s">
        <v>8</v>
      </c>
      <c r="C6" s="25" t="s">
        <v>899</v>
      </c>
      <c r="D6" s="25" t="s">
        <v>13</v>
      </c>
      <c r="E6" s="149" t="s">
        <v>251</v>
      </c>
      <c r="F6" s="7"/>
      <c r="G6" s="25" t="s">
        <v>0</v>
      </c>
      <c r="H6" s="211" t="s">
        <v>5</v>
      </c>
      <c r="I6" s="24" t="s">
        <v>130</v>
      </c>
      <c r="J6" s="24"/>
      <c r="K6" s="24" t="s">
        <v>900</v>
      </c>
      <c r="L6" s="11">
        <v>32525</v>
      </c>
      <c r="M6" s="16">
        <v>9528029</v>
      </c>
      <c r="N6" s="10">
        <v>45999</v>
      </c>
    </row>
    <row r="7" spans="1:14" ht="14.25" customHeight="1">
      <c r="A7" s="11">
        <v>3500</v>
      </c>
      <c r="B7" s="25" t="s">
        <v>47</v>
      </c>
      <c r="C7" s="25" t="s">
        <v>901</v>
      </c>
      <c r="D7" s="25" t="s">
        <v>64</v>
      </c>
      <c r="E7" s="24"/>
      <c r="F7" s="7"/>
      <c r="G7" s="25" t="s">
        <v>15</v>
      </c>
      <c r="H7" s="25" t="s">
        <v>545</v>
      </c>
      <c r="I7" s="24"/>
      <c r="J7" s="24"/>
      <c r="K7" s="55" t="s">
        <v>902</v>
      </c>
      <c r="L7" s="184">
        <v>3994</v>
      </c>
      <c r="M7" s="150">
        <v>9374662</v>
      </c>
      <c r="N7" s="133">
        <v>46000</v>
      </c>
    </row>
    <row r="8" spans="1:14" ht="14.25" customHeight="1">
      <c r="A8" s="11">
        <v>27000</v>
      </c>
      <c r="B8" s="25" t="s">
        <v>47</v>
      </c>
      <c r="C8" s="25" t="s">
        <v>903</v>
      </c>
      <c r="D8" s="25" t="s">
        <v>13</v>
      </c>
      <c r="E8" s="24" t="s">
        <v>250</v>
      </c>
      <c r="F8" s="7"/>
      <c r="G8" s="25" t="s">
        <v>29</v>
      </c>
      <c r="H8" s="211" t="s">
        <v>19</v>
      </c>
      <c r="I8" s="24"/>
      <c r="J8" s="24"/>
      <c r="K8" s="24" t="s">
        <v>184</v>
      </c>
      <c r="L8" s="11">
        <v>28545</v>
      </c>
      <c r="M8" s="16">
        <v>9180011</v>
      </c>
      <c r="N8" s="10">
        <v>46000</v>
      </c>
    </row>
    <row r="9" spans="1:14" s="174" customFormat="1" ht="14.25" customHeight="1">
      <c r="A9" s="11">
        <v>32987</v>
      </c>
      <c r="B9" s="25" t="s">
        <v>8</v>
      </c>
      <c r="C9" s="25" t="s">
        <v>904</v>
      </c>
      <c r="D9" s="25" t="s">
        <v>14</v>
      </c>
      <c r="E9" s="24" t="s">
        <v>255</v>
      </c>
      <c r="F9" s="7"/>
      <c r="G9" s="25" t="s">
        <v>2</v>
      </c>
      <c r="H9" s="211"/>
      <c r="I9" s="24"/>
      <c r="J9" s="24"/>
      <c r="K9" s="55" t="s">
        <v>139</v>
      </c>
      <c r="L9" s="184">
        <v>38477</v>
      </c>
      <c r="M9" s="150">
        <v>9527958</v>
      </c>
      <c r="N9" s="133">
        <v>46000</v>
      </c>
    </row>
    <row r="10" spans="1:14" s="174" customFormat="1" ht="14.25" customHeight="1">
      <c r="A10" s="11">
        <v>26240</v>
      </c>
      <c r="B10" s="25" t="s">
        <v>47</v>
      </c>
      <c r="C10" s="25" t="s">
        <v>905</v>
      </c>
      <c r="D10" s="25" t="s">
        <v>14</v>
      </c>
      <c r="E10" s="24"/>
      <c r="F10" s="7"/>
      <c r="G10" s="25" t="s">
        <v>16</v>
      </c>
      <c r="H10" s="211" t="s">
        <v>37</v>
      </c>
      <c r="I10" s="24"/>
      <c r="J10" s="24"/>
      <c r="K10" s="55" t="s">
        <v>906</v>
      </c>
      <c r="L10" s="184">
        <v>28442</v>
      </c>
      <c r="M10" s="150">
        <v>9245055</v>
      </c>
      <c r="N10" s="133">
        <v>46000</v>
      </c>
    </row>
    <row r="11" spans="1:14" s="174" customFormat="1" ht="14.25" customHeight="1">
      <c r="A11" s="11">
        <v>27500</v>
      </c>
      <c r="B11" s="25" t="s">
        <v>47</v>
      </c>
      <c r="C11" s="25" t="s">
        <v>907</v>
      </c>
      <c r="D11" s="25" t="s">
        <v>13</v>
      </c>
      <c r="E11" s="24" t="s">
        <v>250</v>
      </c>
      <c r="F11" s="7"/>
      <c r="G11" s="25" t="s">
        <v>16</v>
      </c>
      <c r="H11" s="211" t="s">
        <v>271</v>
      </c>
      <c r="I11" s="24"/>
      <c r="J11" s="24"/>
      <c r="K11" s="24" t="s">
        <v>908</v>
      </c>
      <c r="L11" s="11">
        <v>29478</v>
      </c>
      <c r="M11" s="16">
        <v>9171113</v>
      </c>
      <c r="N11" s="10">
        <v>46000</v>
      </c>
    </row>
    <row r="12" spans="1:14" s="174" customFormat="1" ht="14.25" customHeight="1">
      <c r="A12" s="11">
        <v>27500</v>
      </c>
      <c r="B12" s="25" t="s">
        <v>47</v>
      </c>
      <c r="C12" s="25" t="s">
        <v>909</v>
      </c>
      <c r="D12" s="25" t="s">
        <v>13</v>
      </c>
      <c r="E12" s="24" t="s">
        <v>252</v>
      </c>
      <c r="F12" s="7"/>
      <c r="G12" s="25" t="s">
        <v>60</v>
      </c>
      <c r="H12" s="211" t="s">
        <v>208</v>
      </c>
      <c r="I12" s="24" t="s">
        <v>131</v>
      </c>
      <c r="J12" s="24"/>
      <c r="K12" s="24" t="s">
        <v>900</v>
      </c>
      <c r="L12" s="11">
        <v>28760</v>
      </c>
      <c r="M12" s="16">
        <v>9114610</v>
      </c>
      <c r="N12" s="10">
        <v>46000</v>
      </c>
    </row>
    <row r="13" spans="1:14" s="174" customFormat="1" ht="14.25" customHeight="1">
      <c r="A13" s="11">
        <v>53470</v>
      </c>
      <c r="B13" s="25" t="s">
        <v>47</v>
      </c>
      <c r="C13" s="25" t="s">
        <v>910</v>
      </c>
      <c r="D13" s="25" t="s">
        <v>13</v>
      </c>
      <c r="E13" s="24"/>
      <c r="F13" s="7"/>
      <c r="G13" s="25" t="s">
        <v>12</v>
      </c>
      <c r="H13" s="211" t="s">
        <v>451</v>
      </c>
      <c r="I13" s="24"/>
      <c r="J13" s="24"/>
      <c r="K13" s="55" t="s">
        <v>661</v>
      </c>
      <c r="L13" s="184">
        <v>57454</v>
      </c>
      <c r="M13" s="150">
        <v>9543677</v>
      </c>
      <c r="N13" s="133">
        <v>46000</v>
      </c>
    </row>
    <row r="14" spans="1:14" s="174" customFormat="1" ht="14.25" customHeight="1">
      <c r="A14" s="11">
        <v>5750</v>
      </c>
      <c r="B14" s="25" t="s">
        <v>109</v>
      </c>
      <c r="C14" s="25" t="s">
        <v>911</v>
      </c>
      <c r="D14" s="25" t="s">
        <v>14</v>
      </c>
      <c r="E14" s="24"/>
      <c r="F14" s="7"/>
      <c r="G14" s="25" t="s">
        <v>0</v>
      </c>
      <c r="H14" s="211" t="s">
        <v>128</v>
      </c>
      <c r="I14" s="24"/>
      <c r="J14" s="24"/>
      <c r="K14" s="24" t="s">
        <v>912</v>
      </c>
      <c r="L14" s="11">
        <v>6687</v>
      </c>
      <c r="M14" s="16">
        <v>9204348</v>
      </c>
      <c r="N14" s="208">
        <v>46000</v>
      </c>
    </row>
    <row r="15" spans="1:14" s="174" customFormat="1" ht="14.25" customHeight="1">
      <c r="A15" s="11">
        <v>10500</v>
      </c>
      <c r="B15" s="25" t="s">
        <v>47</v>
      </c>
      <c r="C15" s="25" t="s">
        <v>913</v>
      </c>
      <c r="D15" s="25" t="s">
        <v>64</v>
      </c>
      <c r="E15" s="24"/>
      <c r="F15" s="7"/>
      <c r="G15" s="25" t="s">
        <v>29</v>
      </c>
      <c r="H15" s="211" t="s">
        <v>19</v>
      </c>
      <c r="I15" s="24"/>
      <c r="J15" s="24"/>
      <c r="K15" s="24" t="s">
        <v>914</v>
      </c>
      <c r="L15" s="184">
        <v>12242</v>
      </c>
      <c r="M15" s="16">
        <v>8517580</v>
      </c>
      <c r="N15" s="10">
        <v>46000</v>
      </c>
    </row>
    <row r="16" spans="1:14" s="174" customFormat="1" ht="14.25" customHeight="1">
      <c r="A16" s="11">
        <v>28800</v>
      </c>
      <c r="B16" s="25" t="s">
        <v>8</v>
      </c>
      <c r="C16" s="25" t="s">
        <v>915</v>
      </c>
      <c r="D16" s="25" t="s">
        <v>13</v>
      </c>
      <c r="E16" s="24" t="s">
        <v>465</v>
      </c>
      <c r="F16" s="7"/>
      <c r="G16" s="25" t="s">
        <v>916</v>
      </c>
      <c r="H16" s="211"/>
      <c r="I16" s="24" t="s">
        <v>729</v>
      </c>
      <c r="J16" s="24"/>
      <c r="K16" s="24" t="s">
        <v>918</v>
      </c>
      <c r="L16" s="11">
        <v>29727</v>
      </c>
      <c r="M16" s="16">
        <v>9286944</v>
      </c>
      <c r="N16" s="10">
        <v>46000</v>
      </c>
    </row>
    <row r="17" spans="1:14" ht="14.25" customHeight="1">
      <c r="A17" s="11">
        <v>33500</v>
      </c>
      <c r="B17" s="25" t="s">
        <v>83</v>
      </c>
      <c r="C17" s="25" t="s">
        <v>919</v>
      </c>
      <c r="D17" s="25" t="s">
        <v>13</v>
      </c>
      <c r="E17" s="24" t="s">
        <v>250</v>
      </c>
      <c r="F17" s="7"/>
      <c r="G17" s="25" t="s">
        <v>38</v>
      </c>
      <c r="H17" s="211" t="s">
        <v>920</v>
      </c>
      <c r="I17" s="24"/>
      <c r="J17" s="24"/>
      <c r="K17" s="24" t="s">
        <v>921</v>
      </c>
      <c r="L17" s="11">
        <v>38675</v>
      </c>
      <c r="M17" s="16">
        <v>9625463</v>
      </c>
      <c r="N17" s="208">
        <v>46000</v>
      </c>
    </row>
    <row r="18" spans="1:14" ht="14.25" customHeight="1">
      <c r="A18" s="11">
        <v>28500</v>
      </c>
      <c r="B18" s="25" t="s">
        <v>47</v>
      </c>
      <c r="C18" s="25" t="s">
        <v>922</v>
      </c>
      <c r="D18" s="25" t="s">
        <v>13</v>
      </c>
      <c r="E18" s="24" t="s">
        <v>172</v>
      </c>
      <c r="F18" s="7"/>
      <c r="G18" s="25" t="s">
        <v>17</v>
      </c>
      <c r="H18" s="211" t="s">
        <v>210</v>
      </c>
      <c r="I18" s="24" t="s">
        <v>160</v>
      </c>
      <c r="J18" s="24"/>
      <c r="K18" s="24" t="s">
        <v>923</v>
      </c>
      <c r="L18" s="11">
        <v>29756</v>
      </c>
      <c r="M18" s="16">
        <v>9243497</v>
      </c>
      <c r="N18" s="10">
        <v>46000</v>
      </c>
    </row>
    <row r="19" spans="1:14" ht="14.25" customHeight="1">
      <c r="A19" s="11">
        <v>33000</v>
      </c>
      <c r="B19" s="25" t="s">
        <v>47</v>
      </c>
      <c r="C19" s="25" t="s">
        <v>924</v>
      </c>
      <c r="D19" s="25" t="s">
        <v>14</v>
      </c>
      <c r="E19" s="24"/>
      <c r="F19" s="7"/>
      <c r="G19" s="25" t="s">
        <v>120</v>
      </c>
      <c r="H19" s="211"/>
      <c r="I19" s="24"/>
      <c r="J19" s="24"/>
      <c r="K19" s="24" t="s">
        <v>925</v>
      </c>
      <c r="L19" s="11">
        <v>35956</v>
      </c>
      <c r="M19" s="16">
        <v>9545510</v>
      </c>
      <c r="N19" s="10">
        <v>46000</v>
      </c>
    </row>
    <row r="20" spans="1:14" ht="14.25" customHeight="1">
      <c r="A20" s="11">
        <v>21000</v>
      </c>
      <c r="B20" s="25" t="s">
        <v>47</v>
      </c>
      <c r="C20" s="25" t="s">
        <v>926</v>
      </c>
      <c r="D20" s="25" t="s">
        <v>13</v>
      </c>
      <c r="E20" s="24" t="s">
        <v>456</v>
      </c>
      <c r="F20" s="7"/>
      <c r="G20" s="25" t="s">
        <v>60</v>
      </c>
      <c r="H20" s="211" t="s">
        <v>31</v>
      </c>
      <c r="I20" s="24" t="s">
        <v>457</v>
      </c>
      <c r="J20" s="24"/>
      <c r="K20" s="24" t="s">
        <v>927</v>
      </c>
      <c r="L20" s="11">
        <v>26412</v>
      </c>
      <c r="M20" s="16">
        <v>9125229</v>
      </c>
      <c r="N20" s="10">
        <v>46000</v>
      </c>
    </row>
    <row r="21" spans="1:14" ht="14.25" customHeight="1">
      <c r="A21" s="11">
        <v>27300</v>
      </c>
      <c r="B21" s="25" t="s">
        <v>8</v>
      </c>
      <c r="C21" s="25" t="s">
        <v>928</v>
      </c>
      <c r="D21" s="25" t="s">
        <v>13</v>
      </c>
      <c r="E21" s="24" t="s">
        <v>256</v>
      </c>
      <c r="F21" s="7"/>
      <c r="G21" s="25" t="s">
        <v>29</v>
      </c>
      <c r="H21" s="211" t="s">
        <v>19</v>
      </c>
      <c r="I21" s="24"/>
      <c r="J21" s="24"/>
      <c r="K21" s="24" t="s">
        <v>929</v>
      </c>
      <c r="L21" s="184">
        <v>28495</v>
      </c>
      <c r="M21" s="16">
        <v>9221633</v>
      </c>
      <c r="N21" s="10">
        <v>46000</v>
      </c>
    </row>
    <row r="22" spans="1:14" ht="14.25" customHeight="1">
      <c r="A22" s="11">
        <v>6000</v>
      </c>
      <c r="B22" s="25" t="s">
        <v>83</v>
      </c>
      <c r="C22" s="25" t="s">
        <v>930</v>
      </c>
      <c r="D22" s="25" t="s">
        <v>13</v>
      </c>
      <c r="E22" s="149" t="s">
        <v>251</v>
      </c>
      <c r="F22" s="7"/>
      <c r="G22" s="25" t="s">
        <v>60</v>
      </c>
      <c r="H22" s="211" t="s">
        <v>34</v>
      </c>
      <c r="I22" s="24"/>
      <c r="J22" s="24"/>
      <c r="K22" s="24" t="s">
        <v>203</v>
      </c>
      <c r="L22" s="11">
        <v>6830</v>
      </c>
      <c r="M22" s="16">
        <v>9136852</v>
      </c>
      <c r="N22" s="10">
        <v>46001</v>
      </c>
    </row>
    <row r="23" spans="1:14" ht="14.25" customHeight="1">
      <c r="A23" s="11">
        <v>50000</v>
      </c>
      <c r="B23" s="25" t="s">
        <v>75</v>
      </c>
      <c r="C23" s="25" t="s">
        <v>931</v>
      </c>
      <c r="D23" s="25" t="s">
        <v>64</v>
      </c>
      <c r="E23" s="24"/>
      <c r="F23" s="7"/>
      <c r="G23" s="25" t="s">
        <v>162</v>
      </c>
      <c r="H23" s="211" t="s">
        <v>932</v>
      </c>
      <c r="I23" s="24"/>
      <c r="J23" s="24"/>
      <c r="K23" s="24" t="s">
        <v>333</v>
      </c>
      <c r="L23" s="184">
        <v>56569</v>
      </c>
      <c r="M23" s="16">
        <v>9491264</v>
      </c>
      <c r="N23" s="10">
        <v>46001</v>
      </c>
    </row>
    <row r="24" spans="1:14" ht="14.25" customHeight="1">
      <c r="A24" s="11">
        <v>30000</v>
      </c>
      <c r="B24" s="25"/>
      <c r="C24" s="25" t="s">
        <v>933</v>
      </c>
      <c r="D24" s="25" t="s">
        <v>14</v>
      </c>
      <c r="E24" s="24" t="s">
        <v>248</v>
      </c>
      <c r="F24" s="7"/>
      <c r="G24" s="25" t="s">
        <v>1</v>
      </c>
      <c r="H24" s="211" t="s">
        <v>182</v>
      </c>
      <c r="I24" s="24"/>
      <c r="J24" s="24"/>
      <c r="K24" s="24" t="s">
        <v>934</v>
      </c>
      <c r="L24" s="184">
        <v>33709</v>
      </c>
      <c r="M24" s="16">
        <v>9443126</v>
      </c>
      <c r="N24" s="10">
        <v>46001</v>
      </c>
    </row>
    <row r="25" spans="1:14" ht="14.25" customHeight="1">
      <c r="A25" s="11">
        <v>13000</v>
      </c>
      <c r="B25" s="25" t="s">
        <v>8</v>
      </c>
      <c r="C25" s="25" t="s">
        <v>935</v>
      </c>
      <c r="D25" s="25" t="s">
        <v>13</v>
      </c>
      <c r="E25" s="24" t="s">
        <v>251</v>
      </c>
      <c r="F25" s="7"/>
      <c r="G25" s="25" t="s">
        <v>115</v>
      </c>
      <c r="H25" s="211" t="s">
        <v>127</v>
      </c>
      <c r="I25" s="24" t="s">
        <v>730</v>
      </c>
      <c r="J25" s="24"/>
      <c r="K25" s="24" t="s">
        <v>936</v>
      </c>
      <c r="L25" s="11">
        <v>13790</v>
      </c>
      <c r="M25" s="16">
        <v>8902929</v>
      </c>
      <c r="N25" s="208">
        <v>46001</v>
      </c>
    </row>
    <row r="26" spans="1:14" ht="14.25" customHeight="1">
      <c r="A26" s="11">
        <v>6000</v>
      </c>
      <c r="B26" s="25" t="s">
        <v>80</v>
      </c>
      <c r="C26" s="25" t="s">
        <v>937</v>
      </c>
      <c r="D26" s="25" t="s">
        <v>9</v>
      </c>
      <c r="E26" s="24"/>
      <c r="F26" s="7"/>
      <c r="G26" s="25" t="s">
        <v>1</v>
      </c>
      <c r="H26" s="211" t="s">
        <v>938</v>
      </c>
      <c r="I26" s="24"/>
      <c r="J26" s="24"/>
      <c r="K26" s="24" t="s">
        <v>939</v>
      </c>
      <c r="L26" s="11">
        <v>8490</v>
      </c>
      <c r="M26" s="16">
        <v>8129321</v>
      </c>
      <c r="N26" s="10">
        <v>46001</v>
      </c>
    </row>
    <row r="27" spans="1:14" ht="14.25" customHeight="1">
      <c r="A27" s="11">
        <v>6000</v>
      </c>
      <c r="B27" s="25"/>
      <c r="C27" s="25" t="s">
        <v>940</v>
      </c>
      <c r="D27" s="25" t="s">
        <v>114</v>
      </c>
      <c r="E27" s="24"/>
      <c r="F27" s="7"/>
      <c r="G27" s="25" t="s">
        <v>29</v>
      </c>
      <c r="H27" s="211" t="s">
        <v>30</v>
      </c>
      <c r="I27" s="24"/>
      <c r="J27" s="24"/>
      <c r="K27" s="24" t="s">
        <v>941</v>
      </c>
      <c r="L27" s="184">
        <v>6348</v>
      </c>
      <c r="M27" s="16">
        <v>7129336</v>
      </c>
      <c r="N27" s="10">
        <v>46002</v>
      </c>
    </row>
    <row r="28" spans="1:14" ht="14.25" customHeight="1">
      <c r="A28" s="11">
        <v>5000</v>
      </c>
      <c r="B28" s="25" t="s">
        <v>48</v>
      </c>
      <c r="C28" s="25" t="s">
        <v>942</v>
      </c>
      <c r="D28" s="25" t="s">
        <v>6</v>
      </c>
      <c r="E28" s="24"/>
      <c r="F28" s="7"/>
      <c r="G28" s="25" t="s">
        <v>60</v>
      </c>
      <c r="H28" s="211" t="s">
        <v>78</v>
      </c>
      <c r="I28" s="24"/>
      <c r="J28" s="24"/>
      <c r="K28" s="24" t="s">
        <v>943</v>
      </c>
      <c r="L28" s="11">
        <v>6320</v>
      </c>
      <c r="M28" s="16">
        <v>9492634</v>
      </c>
      <c r="N28" s="10">
        <v>46002</v>
      </c>
    </row>
    <row r="29" spans="1:14" ht="14.25" customHeight="1">
      <c r="A29" s="11">
        <v>20000</v>
      </c>
      <c r="B29" s="25" t="s">
        <v>8</v>
      </c>
      <c r="C29" s="25" t="s">
        <v>944</v>
      </c>
      <c r="D29" s="25" t="s">
        <v>64</v>
      </c>
      <c r="E29" s="24" t="s">
        <v>254</v>
      </c>
      <c r="F29" s="7"/>
      <c r="G29" s="25" t="s">
        <v>60</v>
      </c>
      <c r="H29" s="211" t="s">
        <v>81</v>
      </c>
      <c r="I29" s="24" t="s">
        <v>129</v>
      </c>
      <c r="J29" s="24"/>
      <c r="K29" s="24" t="s">
        <v>945</v>
      </c>
      <c r="L29" s="11">
        <v>28186</v>
      </c>
      <c r="M29" s="16">
        <v>9233868</v>
      </c>
      <c r="N29" s="208">
        <v>46002</v>
      </c>
    </row>
    <row r="30" spans="1:14" ht="14.25" customHeight="1">
      <c r="A30" s="11">
        <v>27500</v>
      </c>
      <c r="B30" s="25" t="s">
        <v>47</v>
      </c>
      <c r="C30" s="25" t="s">
        <v>946</v>
      </c>
      <c r="D30" s="25" t="s">
        <v>13</v>
      </c>
      <c r="E30" s="24" t="s">
        <v>250</v>
      </c>
      <c r="F30" s="7"/>
      <c r="G30" s="25" t="s">
        <v>0</v>
      </c>
      <c r="H30" s="211" t="s">
        <v>5</v>
      </c>
      <c r="I30" s="24"/>
      <c r="J30" s="24"/>
      <c r="K30" s="24" t="s">
        <v>947</v>
      </c>
      <c r="L30" s="11">
        <v>30361</v>
      </c>
      <c r="M30" s="16">
        <v>9578995</v>
      </c>
      <c r="N30" s="208">
        <v>46002</v>
      </c>
    </row>
    <row r="31" spans="1:14" ht="14.25" customHeight="1">
      <c r="A31" s="11">
        <v>7500</v>
      </c>
      <c r="B31" s="25" t="s">
        <v>83</v>
      </c>
      <c r="C31" s="25" t="s">
        <v>948</v>
      </c>
      <c r="D31" s="25" t="s">
        <v>64</v>
      </c>
      <c r="E31" s="24"/>
      <c r="F31" s="7"/>
      <c r="G31" s="25" t="s">
        <v>60</v>
      </c>
      <c r="H31" s="211" t="s">
        <v>137</v>
      </c>
      <c r="I31" s="24"/>
      <c r="J31" s="24"/>
      <c r="K31" s="24" t="s">
        <v>949</v>
      </c>
      <c r="L31" s="184">
        <v>8924</v>
      </c>
      <c r="M31" s="16">
        <v>9185839</v>
      </c>
      <c r="N31" s="10">
        <v>46002</v>
      </c>
    </row>
    <row r="32" spans="1:14" ht="14.25" customHeight="1">
      <c r="A32" s="11">
        <v>66159</v>
      </c>
      <c r="B32" s="25" t="s">
        <v>47</v>
      </c>
      <c r="C32" s="25" t="s">
        <v>950</v>
      </c>
      <c r="D32" s="25" t="s">
        <v>14</v>
      </c>
      <c r="E32" s="24" t="s">
        <v>261</v>
      </c>
      <c r="F32" s="7"/>
      <c r="G32" s="25" t="s">
        <v>789</v>
      </c>
      <c r="H32" s="211"/>
      <c r="I32" s="24"/>
      <c r="J32" s="24"/>
      <c r="K32" s="24" t="s">
        <v>951</v>
      </c>
      <c r="L32" s="11">
        <v>77229</v>
      </c>
      <c r="M32" s="16">
        <v>9253193</v>
      </c>
      <c r="N32" s="208">
        <v>46002</v>
      </c>
    </row>
    <row r="33" spans="1:14" ht="14.25" customHeight="1">
      <c r="A33" s="11">
        <v>6500</v>
      </c>
      <c r="B33" s="25"/>
      <c r="C33" s="25" t="s">
        <v>286</v>
      </c>
      <c r="D33" s="25" t="s">
        <v>114</v>
      </c>
      <c r="E33" s="24"/>
      <c r="F33" s="7"/>
      <c r="G33" s="25" t="s">
        <v>60</v>
      </c>
      <c r="H33" s="211" t="s">
        <v>247</v>
      </c>
      <c r="I33" s="24"/>
      <c r="J33" s="24"/>
      <c r="K33" s="24" t="s">
        <v>952</v>
      </c>
      <c r="L33" s="184">
        <v>7200</v>
      </c>
      <c r="M33" s="16">
        <v>7917018</v>
      </c>
      <c r="N33" s="10">
        <v>46002</v>
      </c>
    </row>
    <row r="34" spans="1:14" ht="14.25" customHeight="1">
      <c r="A34" s="11">
        <v>4300</v>
      </c>
      <c r="B34" s="25" t="s">
        <v>47</v>
      </c>
      <c r="C34" s="25" t="s">
        <v>953</v>
      </c>
      <c r="D34" s="25" t="s">
        <v>13</v>
      </c>
      <c r="E34" s="24" t="s">
        <v>256</v>
      </c>
      <c r="F34" s="7"/>
      <c r="G34" s="25" t="s">
        <v>15</v>
      </c>
      <c r="H34" s="211" t="s">
        <v>329</v>
      </c>
      <c r="I34" s="24"/>
      <c r="J34" s="24"/>
      <c r="K34" s="24" t="s">
        <v>952</v>
      </c>
      <c r="L34" s="184">
        <v>4395</v>
      </c>
      <c r="M34" s="16">
        <v>8806151</v>
      </c>
      <c r="N34" s="10">
        <v>46002</v>
      </c>
    </row>
    <row r="35" spans="1:14" ht="14.25" customHeight="1">
      <c r="A35" s="11">
        <v>5500</v>
      </c>
      <c r="B35" s="25" t="s">
        <v>47</v>
      </c>
      <c r="C35" s="25" t="s">
        <v>954</v>
      </c>
      <c r="D35" s="25" t="s">
        <v>64</v>
      </c>
      <c r="E35" s="24" t="s">
        <v>132</v>
      </c>
      <c r="F35" s="7"/>
      <c r="G35" s="25" t="s">
        <v>29</v>
      </c>
      <c r="H35" s="211" t="s">
        <v>19</v>
      </c>
      <c r="I35" s="24" t="s">
        <v>222</v>
      </c>
      <c r="J35" s="24"/>
      <c r="K35" s="24" t="s">
        <v>203</v>
      </c>
      <c r="L35" s="184">
        <v>5995</v>
      </c>
      <c r="M35" s="16">
        <v>7810210</v>
      </c>
      <c r="N35" s="10">
        <v>46002</v>
      </c>
    </row>
    <row r="36" spans="1:14" ht="14.25" customHeight="1">
      <c r="A36" s="11">
        <v>3500</v>
      </c>
      <c r="B36" s="25"/>
      <c r="C36" s="25" t="s">
        <v>955</v>
      </c>
      <c r="D36" s="25" t="s">
        <v>114</v>
      </c>
      <c r="E36" s="24"/>
      <c r="F36" s="7"/>
      <c r="G36" s="25" t="s">
        <v>15</v>
      </c>
      <c r="H36" s="211" t="s">
        <v>956</v>
      </c>
      <c r="I36" s="24"/>
      <c r="J36" s="24"/>
      <c r="K36" s="24" t="s">
        <v>957</v>
      </c>
      <c r="L36" s="184">
        <v>3850</v>
      </c>
      <c r="M36" s="16">
        <v>1029015</v>
      </c>
      <c r="N36" s="10">
        <v>46002</v>
      </c>
    </row>
    <row r="37" spans="1:14" ht="14.25" customHeight="1">
      <c r="A37" s="11">
        <v>50000</v>
      </c>
      <c r="B37" s="25" t="s">
        <v>47</v>
      </c>
      <c r="C37" s="25" t="s">
        <v>958</v>
      </c>
      <c r="D37" s="25" t="s">
        <v>13</v>
      </c>
      <c r="E37" s="24"/>
      <c r="F37" s="7"/>
      <c r="G37" s="25" t="s">
        <v>60</v>
      </c>
      <c r="H37" s="211"/>
      <c r="I37" s="24"/>
      <c r="J37" s="24"/>
      <c r="K37" s="24" t="s">
        <v>959</v>
      </c>
      <c r="L37" s="184">
        <v>57001</v>
      </c>
      <c r="M37" s="16">
        <v>9452658</v>
      </c>
      <c r="N37" s="10">
        <v>46002</v>
      </c>
    </row>
    <row r="38" spans="1:14" ht="14.25" customHeight="1">
      <c r="A38" s="11">
        <v>2500</v>
      </c>
      <c r="B38" s="25"/>
      <c r="C38" s="25" t="s">
        <v>960</v>
      </c>
      <c r="D38" s="25" t="s">
        <v>9</v>
      </c>
      <c r="E38" s="24"/>
      <c r="F38" s="7"/>
      <c r="G38" s="25" t="s">
        <v>15</v>
      </c>
      <c r="H38" s="211" t="s">
        <v>329</v>
      </c>
      <c r="I38" s="24"/>
      <c r="J38" s="24"/>
      <c r="K38" s="24" t="s">
        <v>961</v>
      </c>
      <c r="L38" s="11">
        <v>2876</v>
      </c>
      <c r="M38" s="16">
        <v>9262364</v>
      </c>
      <c r="N38" s="10">
        <v>46003</v>
      </c>
    </row>
    <row r="39" spans="1:14" ht="14.25" customHeight="1">
      <c r="A39" s="11">
        <v>50000</v>
      </c>
      <c r="B39" s="25" t="s">
        <v>8</v>
      </c>
      <c r="C39" s="25" t="s">
        <v>962</v>
      </c>
      <c r="D39" s="25" t="s">
        <v>14</v>
      </c>
      <c r="E39" s="24"/>
      <c r="F39" s="7"/>
      <c r="G39" s="25" t="s">
        <v>35</v>
      </c>
      <c r="H39" s="211" t="s">
        <v>36</v>
      </c>
      <c r="I39" s="24"/>
      <c r="J39" s="24"/>
      <c r="K39" s="24" t="s">
        <v>963</v>
      </c>
      <c r="L39" s="184">
        <v>52199</v>
      </c>
      <c r="M39" s="16">
        <v>9667758</v>
      </c>
      <c r="N39" s="10">
        <v>46003</v>
      </c>
    </row>
    <row r="40" spans="1:14" ht="14.25" customHeight="1">
      <c r="A40" s="11">
        <v>6000</v>
      </c>
      <c r="B40" s="25" t="s">
        <v>156</v>
      </c>
      <c r="C40" s="25" t="s">
        <v>964</v>
      </c>
      <c r="D40" s="25" t="s">
        <v>13</v>
      </c>
      <c r="E40" s="24" t="s">
        <v>465</v>
      </c>
      <c r="F40" s="7"/>
      <c r="G40" s="25" t="s">
        <v>16</v>
      </c>
      <c r="H40" s="211" t="s">
        <v>37</v>
      </c>
      <c r="I40" s="24"/>
      <c r="J40" s="24"/>
      <c r="K40" s="24" t="s">
        <v>566</v>
      </c>
      <c r="L40" s="11">
        <v>6555</v>
      </c>
      <c r="M40" s="16">
        <v>9387669</v>
      </c>
      <c r="N40" s="208">
        <v>46003</v>
      </c>
    </row>
    <row r="41" spans="1:14" ht="14.25" customHeight="1">
      <c r="A41" s="11">
        <v>4000</v>
      </c>
      <c r="B41" s="25" t="s">
        <v>109</v>
      </c>
      <c r="C41" s="25" t="s">
        <v>965</v>
      </c>
      <c r="D41" s="25" t="s">
        <v>13</v>
      </c>
      <c r="E41" s="24"/>
      <c r="F41" s="7"/>
      <c r="G41" s="25" t="s">
        <v>115</v>
      </c>
      <c r="H41" s="211" t="s">
        <v>127</v>
      </c>
      <c r="I41" s="24"/>
      <c r="J41" s="24"/>
      <c r="K41" s="24" t="s">
        <v>310</v>
      </c>
      <c r="L41" s="11">
        <v>4070</v>
      </c>
      <c r="M41" s="16">
        <v>9563885</v>
      </c>
      <c r="N41" s="208">
        <v>46003</v>
      </c>
    </row>
    <row r="42" spans="1:14" ht="14.25" customHeight="1">
      <c r="A42" s="11">
        <v>6500</v>
      </c>
      <c r="B42" s="25"/>
      <c r="C42" s="25" t="s">
        <v>966</v>
      </c>
      <c r="D42" s="25" t="s">
        <v>114</v>
      </c>
      <c r="E42" s="24"/>
      <c r="F42" s="7"/>
      <c r="G42" s="25" t="s">
        <v>35</v>
      </c>
      <c r="H42" s="211" t="s">
        <v>334</v>
      </c>
      <c r="I42" s="24"/>
      <c r="J42" s="24"/>
      <c r="K42" s="24" t="s">
        <v>967</v>
      </c>
      <c r="L42" s="184">
        <v>6999</v>
      </c>
      <c r="M42" s="16">
        <v>9180865</v>
      </c>
      <c r="N42" s="10">
        <v>46003</v>
      </c>
    </row>
    <row r="43" spans="1:14" s="205" customFormat="1" ht="14.25" customHeight="1">
      <c r="A43" s="11">
        <v>4000</v>
      </c>
      <c r="B43" s="25" t="s">
        <v>109</v>
      </c>
      <c r="C43" s="25" t="s">
        <v>968</v>
      </c>
      <c r="D43" s="25" t="s">
        <v>14</v>
      </c>
      <c r="E43" s="24"/>
      <c r="F43" s="7"/>
      <c r="G43" s="25" t="s">
        <v>200</v>
      </c>
      <c r="H43" s="211" t="s">
        <v>328</v>
      </c>
      <c r="I43" s="24"/>
      <c r="J43" s="24"/>
      <c r="K43" s="24" t="s">
        <v>969</v>
      </c>
      <c r="L43" s="184">
        <v>4402</v>
      </c>
      <c r="M43" s="16">
        <v>8806149</v>
      </c>
      <c r="N43" s="10">
        <v>46003</v>
      </c>
    </row>
    <row r="44" spans="1:14" ht="14.25" customHeight="1">
      <c r="A44" s="11">
        <v>2633</v>
      </c>
      <c r="B44" s="25" t="s">
        <v>109</v>
      </c>
      <c r="C44" s="25" t="s">
        <v>970</v>
      </c>
      <c r="D44" s="25" t="s">
        <v>14</v>
      </c>
      <c r="E44" s="24"/>
      <c r="F44" s="7"/>
      <c r="G44" s="25" t="s">
        <v>200</v>
      </c>
      <c r="H44" s="211" t="s">
        <v>328</v>
      </c>
      <c r="I44" s="24"/>
      <c r="J44" s="24"/>
      <c r="K44" s="24" t="s">
        <v>971</v>
      </c>
      <c r="L44" s="184">
        <v>3346</v>
      </c>
      <c r="M44" s="16">
        <v>9359210</v>
      </c>
      <c r="N44" s="10">
        <v>46003</v>
      </c>
    </row>
    <row r="45" spans="1:14" ht="14.25" customHeight="1">
      <c r="A45" s="11">
        <v>8000</v>
      </c>
      <c r="B45" s="25"/>
      <c r="C45" s="25" t="s">
        <v>972</v>
      </c>
      <c r="D45" s="25" t="s">
        <v>114</v>
      </c>
      <c r="E45" s="24"/>
      <c r="F45" s="7"/>
      <c r="G45" s="25" t="s">
        <v>29</v>
      </c>
      <c r="H45" s="211" t="s">
        <v>19</v>
      </c>
      <c r="I45" s="24"/>
      <c r="J45" s="24"/>
      <c r="K45" s="24" t="s">
        <v>973</v>
      </c>
      <c r="L45" s="184">
        <v>8442</v>
      </c>
      <c r="M45" s="16">
        <v>9167667</v>
      </c>
      <c r="N45" s="10">
        <v>46003</v>
      </c>
    </row>
    <row r="46" spans="1:14" ht="14.25" customHeight="1">
      <c r="A46" s="11">
        <v>22000</v>
      </c>
      <c r="B46" s="25"/>
      <c r="C46" s="25" t="s">
        <v>974</v>
      </c>
      <c r="D46" s="25" t="s">
        <v>114</v>
      </c>
      <c r="E46" s="24"/>
      <c r="F46" s="7"/>
      <c r="G46" s="25" t="s">
        <v>60</v>
      </c>
      <c r="H46" s="211" t="s">
        <v>34</v>
      </c>
      <c r="I46" s="24"/>
      <c r="J46" s="24"/>
      <c r="K46" s="24" t="s">
        <v>203</v>
      </c>
      <c r="L46" s="184">
        <v>23524</v>
      </c>
      <c r="M46" s="16">
        <v>9135482</v>
      </c>
      <c r="N46" s="10">
        <v>46004</v>
      </c>
    </row>
    <row r="47" spans="1:14" ht="14.25" customHeight="1">
      <c r="A47" s="11">
        <v>32000</v>
      </c>
      <c r="B47" s="25" t="s">
        <v>47</v>
      </c>
      <c r="C47" s="25" t="s">
        <v>460</v>
      </c>
      <c r="D47" s="25" t="s">
        <v>13</v>
      </c>
      <c r="E47" s="24"/>
      <c r="F47" s="7"/>
      <c r="G47" s="25" t="s">
        <v>16</v>
      </c>
      <c r="H47" s="211" t="s">
        <v>315</v>
      </c>
      <c r="I47" s="24"/>
      <c r="J47" s="24"/>
      <c r="K47" s="24" t="s">
        <v>461</v>
      </c>
      <c r="L47" s="184">
        <v>34656</v>
      </c>
      <c r="M47" s="16">
        <v>9260158</v>
      </c>
      <c r="N47" s="10">
        <v>46004</v>
      </c>
    </row>
    <row r="48" spans="1:14" ht="14.25" customHeight="1">
      <c r="A48" s="11">
        <v>6000</v>
      </c>
      <c r="B48" s="25" t="s">
        <v>83</v>
      </c>
      <c r="C48" s="25" t="s">
        <v>975</v>
      </c>
      <c r="D48" s="25" t="s">
        <v>13</v>
      </c>
      <c r="E48" s="24" t="s">
        <v>251</v>
      </c>
      <c r="F48" s="7"/>
      <c r="G48" s="25" t="s">
        <v>60</v>
      </c>
      <c r="H48" s="211" t="s">
        <v>137</v>
      </c>
      <c r="I48" s="24"/>
      <c r="J48" s="24"/>
      <c r="K48" s="24" t="s">
        <v>952</v>
      </c>
      <c r="L48" s="184">
        <v>6186</v>
      </c>
      <c r="M48" s="16">
        <v>9036349</v>
      </c>
      <c r="N48" s="10">
        <v>46004</v>
      </c>
    </row>
    <row r="49" spans="1:14" ht="14.25" customHeight="1">
      <c r="A49" s="11">
        <v>30000</v>
      </c>
      <c r="B49" s="25" t="s">
        <v>47</v>
      </c>
      <c r="C49" s="25" t="s">
        <v>976</v>
      </c>
      <c r="D49" s="25" t="s">
        <v>13</v>
      </c>
      <c r="E49" s="24"/>
      <c r="F49" s="7"/>
      <c r="G49" s="25" t="s">
        <v>60</v>
      </c>
      <c r="H49" s="211" t="s">
        <v>78</v>
      </c>
      <c r="I49" s="24"/>
      <c r="J49" s="24"/>
      <c r="K49" s="24" t="s">
        <v>767</v>
      </c>
      <c r="L49" s="11">
        <v>28373</v>
      </c>
      <c r="M49" s="16">
        <v>9211547</v>
      </c>
      <c r="N49" s="208">
        <v>46004</v>
      </c>
    </row>
    <row r="50" spans="1:14" ht="14.25" customHeight="1">
      <c r="A50" s="11">
        <v>4800</v>
      </c>
      <c r="B50" s="25"/>
      <c r="C50" s="25" t="s">
        <v>977</v>
      </c>
      <c r="D50" s="25" t="s">
        <v>114</v>
      </c>
      <c r="E50" s="24"/>
      <c r="F50" s="7"/>
      <c r="G50" s="25" t="s">
        <v>29</v>
      </c>
      <c r="H50" s="211" t="s">
        <v>19</v>
      </c>
      <c r="I50" s="24"/>
      <c r="J50" s="24"/>
      <c r="K50" s="24" t="s">
        <v>486</v>
      </c>
      <c r="L50" s="184">
        <v>5008</v>
      </c>
      <c r="M50" s="16">
        <v>8585886</v>
      </c>
      <c r="N50" s="10">
        <v>46005</v>
      </c>
    </row>
    <row r="51" spans="1:14" ht="14.25" customHeight="1">
      <c r="A51" s="11">
        <v>3300</v>
      </c>
      <c r="B51" s="25" t="s">
        <v>978</v>
      </c>
      <c r="C51" s="25" t="s">
        <v>979</v>
      </c>
      <c r="D51" s="25" t="s">
        <v>13</v>
      </c>
      <c r="E51" s="149" t="s">
        <v>251</v>
      </c>
      <c r="F51" s="7"/>
      <c r="G51" s="25" t="s">
        <v>60</v>
      </c>
      <c r="H51" s="211" t="s">
        <v>137</v>
      </c>
      <c r="I51" s="24" t="s">
        <v>980</v>
      </c>
      <c r="J51" s="24"/>
      <c r="K51" s="24" t="s">
        <v>486</v>
      </c>
      <c r="L51" s="11">
        <v>4980</v>
      </c>
      <c r="M51" s="16">
        <v>8992106</v>
      </c>
      <c r="N51" s="208">
        <v>46005</v>
      </c>
    </row>
    <row r="52" spans="1:14" ht="14.25" customHeight="1">
      <c r="A52" s="11">
        <v>30000</v>
      </c>
      <c r="B52" s="25" t="s">
        <v>47</v>
      </c>
      <c r="C52" s="25" t="s">
        <v>981</v>
      </c>
      <c r="D52" s="25" t="s">
        <v>13</v>
      </c>
      <c r="E52" s="24"/>
      <c r="F52" s="7"/>
      <c r="G52" s="25" t="s">
        <v>94</v>
      </c>
      <c r="H52" s="211" t="s">
        <v>7</v>
      </c>
      <c r="I52" s="24"/>
      <c r="J52" s="24"/>
      <c r="K52" s="24" t="s">
        <v>898</v>
      </c>
      <c r="L52" s="184">
        <v>28542</v>
      </c>
      <c r="M52" s="16">
        <v>9146974</v>
      </c>
      <c r="N52" s="10">
        <v>46005</v>
      </c>
    </row>
    <row r="53" spans="1:14" ht="14.25" customHeight="1">
      <c r="A53" s="160">
        <v>31469</v>
      </c>
      <c r="B53" s="159" t="s">
        <v>8</v>
      </c>
      <c r="C53" s="159" t="s">
        <v>982</v>
      </c>
      <c r="D53" s="159" t="s">
        <v>7</v>
      </c>
      <c r="E53" s="159"/>
      <c r="F53" s="150"/>
      <c r="G53" s="24" t="s">
        <v>2</v>
      </c>
      <c r="H53" s="24" t="s">
        <v>983</v>
      </c>
      <c r="I53" s="24"/>
      <c r="J53" s="24"/>
      <c r="K53" s="24" t="s">
        <v>984</v>
      </c>
      <c r="L53" s="11">
        <v>37418</v>
      </c>
      <c r="M53" s="201">
        <v>9709465</v>
      </c>
      <c r="N53" s="10">
        <v>45999</v>
      </c>
    </row>
    <row r="54" spans="1:14" ht="14.25" customHeight="1">
      <c r="A54" s="160">
        <v>7350</v>
      </c>
      <c r="B54" s="159" t="s">
        <v>205</v>
      </c>
      <c r="C54" s="159" t="s">
        <v>985</v>
      </c>
      <c r="D54" s="159" t="s">
        <v>7</v>
      </c>
      <c r="E54" s="159"/>
      <c r="F54" s="150"/>
      <c r="G54" s="24" t="s">
        <v>60</v>
      </c>
      <c r="H54" s="24" t="s">
        <v>116</v>
      </c>
      <c r="I54" s="24"/>
      <c r="J54" s="24"/>
      <c r="K54" s="24" t="s">
        <v>218</v>
      </c>
      <c r="L54" s="11">
        <v>17795</v>
      </c>
      <c r="M54" s="201">
        <v>9521899</v>
      </c>
      <c r="N54" s="10">
        <v>45999</v>
      </c>
    </row>
    <row r="55" spans="1:14" ht="14.25" customHeight="1">
      <c r="A55" s="160">
        <v>12000</v>
      </c>
      <c r="B55" s="159" t="s">
        <v>75</v>
      </c>
      <c r="C55" s="159" t="s">
        <v>986</v>
      </c>
      <c r="D55" s="159" t="s">
        <v>7</v>
      </c>
      <c r="E55" s="159"/>
      <c r="F55" s="150"/>
      <c r="G55" s="24" t="s">
        <v>313</v>
      </c>
      <c r="H55" s="24" t="s">
        <v>987</v>
      </c>
      <c r="I55" s="24"/>
      <c r="J55" s="24"/>
      <c r="K55" s="24" t="s">
        <v>988</v>
      </c>
      <c r="L55" s="11">
        <v>17407</v>
      </c>
      <c r="M55" s="201">
        <v>9466051</v>
      </c>
      <c r="N55" s="10">
        <v>45999</v>
      </c>
    </row>
    <row r="56" spans="1:14" ht="14.25" customHeight="1">
      <c r="A56" s="160">
        <v>3400</v>
      </c>
      <c r="B56" s="159" t="s">
        <v>55</v>
      </c>
      <c r="C56" s="159" t="s">
        <v>989</v>
      </c>
      <c r="D56" s="159" t="s">
        <v>7</v>
      </c>
      <c r="E56" s="159"/>
      <c r="F56" s="150"/>
      <c r="G56" s="24" t="s">
        <v>38</v>
      </c>
      <c r="H56" s="24" t="s">
        <v>633</v>
      </c>
      <c r="I56" s="24"/>
      <c r="J56" s="24"/>
      <c r="K56" s="24" t="s">
        <v>394</v>
      </c>
      <c r="L56" s="11">
        <v>4891</v>
      </c>
      <c r="M56" s="201">
        <v>9346677</v>
      </c>
      <c r="N56" s="10">
        <v>45999</v>
      </c>
    </row>
    <row r="57" spans="1:14" ht="14.25" customHeight="1">
      <c r="A57" s="160">
        <v>9600</v>
      </c>
      <c r="B57" s="159" t="s">
        <v>75</v>
      </c>
      <c r="C57" s="159" t="s">
        <v>990</v>
      </c>
      <c r="D57" s="159" t="s">
        <v>7</v>
      </c>
      <c r="E57" s="159"/>
      <c r="F57" s="150"/>
      <c r="G57" s="24" t="s">
        <v>38</v>
      </c>
      <c r="H57" s="24" t="s">
        <v>257</v>
      </c>
      <c r="I57" s="24"/>
      <c r="J57" s="24"/>
      <c r="K57" s="24" t="s">
        <v>991</v>
      </c>
      <c r="L57" s="11">
        <v>12974</v>
      </c>
      <c r="M57" s="201">
        <v>9177791</v>
      </c>
      <c r="N57" s="10">
        <v>45999</v>
      </c>
    </row>
    <row r="58" spans="1:14" ht="14.25" customHeight="1">
      <c r="A58" s="160">
        <v>5576</v>
      </c>
      <c r="B58" s="159" t="s">
        <v>8</v>
      </c>
      <c r="C58" s="159" t="s">
        <v>992</v>
      </c>
      <c r="D58" s="159" t="s">
        <v>408</v>
      </c>
      <c r="E58" s="159"/>
      <c r="F58" s="150"/>
      <c r="G58" s="24" t="s">
        <v>73</v>
      </c>
      <c r="H58" s="24" t="s">
        <v>993</v>
      </c>
      <c r="I58" s="24"/>
      <c r="J58" s="24"/>
      <c r="K58" s="24" t="s">
        <v>994</v>
      </c>
      <c r="L58" s="11">
        <v>5735</v>
      </c>
      <c r="M58" s="201">
        <v>9980083</v>
      </c>
      <c r="N58" s="10">
        <v>45999</v>
      </c>
    </row>
    <row r="59" spans="1:14" ht="14.25" customHeight="1">
      <c r="A59" s="160">
        <v>59000</v>
      </c>
      <c r="B59" s="159" t="s">
        <v>8</v>
      </c>
      <c r="C59" s="159" t="s">
        <v>995</v>
      </c>
      <c r="D59" s="159" t="s">
        <v>7</v>
      </c>
      <c r="E59" s="159"/>
      <c r="F59" s="150"/>
      <c r="G59" s="24" t="s">
        <v>90</v>
      </c>
      <c r="H59" s="24" t="s">
        <v>889</v>
      </c>
      <c r="I59" s="24"/>
      <c r="J59" s="24"/>
      <c r="K59" s="24" t="s">
        <v>996</v>
      </c>
      <c r="L59" s="11">
        <v>61102</v>
      </c>
      <c r="M59" s="201">
        <v>9919670</v>
      </c>
      <c r="N59" s="10">
        <v>46001</v>
      </c>
    </row>
    <row r="60" spans="1:14" ht="14.25" customHeight="1">
      <c r="A60" s="160">
        <v>3500</v>
      </c>
      <c r="B60" s="159"/>
      <c r="C60" s="159" t="s">
        <v>997</v>
      </c>
      <c r="D60" s="159" t="s">
        <v>487</v>
      </c>
      <c r="E60" s="159"/>
      <c r="F60" s="150"/>
      <c r="G60" s="24" t="s">
        <v>15</v>
      </c>
      <c r="H60" s="24" t="s">
        <v>237</v>
      </c>
      <c r="I60" s="24"/>
      <c r="J60" s="24"/>
      <c r="K60" s="24" t="s">
        <v>387</v>
      </c>
      <c r="L60" s="11">
        <v>3710</v>
      </c>
      <c r="M60" s="201">
        <v>9006318</v>
      </c>
      <c r="N60" s="10">
        <v>46001</v>
      </c>
    </row>
    <row r="61" spans="1:14" ht="14.25" customHeight="1">
      <c r="A61" s="160">
        <v>5300</v>
      </c>
      <c r="B61" s="159" t="s">
        <v>55</v>
      </c>
      <c r="C61" s="159" t="s">
        <v>998</v>
      </c>
      <c r="D61" s="159" t="s">
        <v>7</v>
      </c>
      <c r="E61" s="159"/>
      <c r="F61" s="150"/>
      <c r="G61" s="24" t="s">
        <v>32</v>
      </c>
      <c r="H61" s="24" t="s">
        <v>33</v>
      </c>
      <c r="I61" s="24"/>
      <c r="J61" s="24"/>
      <c r="K61" s="24" t="s">
        <v>999</v>
      </c>
      <c r="L61" s="11">
        <v>8152</v>
      </c>
      <c r="M61" s="201">
        <v>9452452</v>
      </c>
      <c r="N61" s="10">
        <v>46002</v>
      </c>
    </row>
    <row r="62" spans="1:14" ht="14.25" customHeight="1">
      <c r="A62" s="160">
        <v>28500</v>
      </c>
      <c r="B62" s="159" t="s">
        <v>48</v>
      </c>
      <c r="C62" s="159" t="s">
        <v>434</v>
      </c>
      <c r="D62" s="159" t="s">
        <v>7</v>
      </c>
      <c r="E62" s="159"/>
      <c r="F62" s="150"/>
      <c r="G62" s="24" t="s">
        <v>32</v>
      </c>
      <c r="H62" s="24" t="s">
        <v>33</v>
      </c>
      <c r="I62" s="24"/>
      <c r="J62" s="24"/>
      <c r="K62" s="24" t="s">
        <v>110</v>
      </c>
      <c r="L62" s="11">
        <v>33108</v>
      </c>
      <c r="M62" s="201">
        <v>9489211</v>
      </c>
      <c r="N62" s="10">
        <v>46002</v>
      </c>
    </row>
    <row r="63" spans="1:14" ht="14.25" customHeight="1">
      <c r="A63" s="160">
        <v>57543</v>
      </c>
      <c r="B63" s="159" t="s">
        <v>8</v>
      </c>
      <c r="C63" s="159" t="s">
        <v>1000</v>
      </c>
      <c r="D63" s="159" t="s">
        <v>7</v>
      </c>
      <c r="E63" s="159"/>
      <c r="F63" s="150"/>
      <c r="G63" s="24" t="s">
        <v>0</v>
      </c>
      <c r="H63" s="24" t="s">
        <v>128</v>
      </c>
      <c r="I63" s="24"/>
      <c r="J63" s="24"/>
      <c r="K63" s="24" t="s">
        <v>1001</v>
      </c>
      <c r="L63" s="11">
        <v>63654</v>
      </c>
      <c r="M63" s="201">
        <v>9991276</v>
      </c>
      <c r="N63" s="10">
        <v>46002</v>
      </c>
    </row>
    <row r="64" spans="1:14" ht="14.25" customHeight="1">
      <c r="A64" s="160">
        <v>8000</v>
      </c>
      <c r="B64" s="159"/>
      <c r="C64" s="159" t="s">
        <v>1002</v>
      </c>
      <c r="D64" s="159" t="s">
        <v>219</v>
      </c>
      <c r="E64" s="159"/>
      <c r="F64" s="150"/>
      <c r="G64" s="24" t="s">
        <v>60</v>
      </c>
      <c r="H64" s="24" t="s">
        <v>34</v>
      </c>
      <c r="I64" s="24"/>
      <c r="J64" s="24"/>
      <c r="K64" s="24" t="s">
        <v>288</v>
      </c>
      <c r="L64" s="11">
        <v>9169</v>
      </c>
      <c r="M64" s="201">
        <v>8914312</v>
      </c>
      <c r="N64" s="10">
        <v>46002</v>
      </c>
    </row>
    <row r="65" spans="1:14" ht="14.25" customHeight="1">
      <c r="A65" s="160">
        <v>66000</v>
      </c>
      <c r="B65" s="159" t="s">
        <v>8</v>
      </c>
      <c r="C65" s="159" t="s">
        <v>341</v>
      </c>
      <c r="D65" s="159" t="s">
        <v>7</v>
      </c>
      <c r="E65" s="159"/>
      <c r="F65" s="150"/>
      <c r="G65" s="24" t="s">
        <v>0</v>
      </c>
      <c r="H65" s="24" t="s">
        <v>128</v>
      </c>
      <c r="I65" s="24"/>
      <c r="J65" s="24"/>
      <c r="K65" s="24" t="s">
        <v>157</v>
      </c>
      <c r="L65" s="11">
        <v>80469</v>
      </c>
      <c r="M65" s="150">
        <v>9460746</v>
      </c>
      <c r="N65" s="10">
        <v>46002</v>
      </c>
    </row>
    <row r="66" spans="1:14">
      <c r="A66" s="160">
        <v>6000</v>
      </c>
      <c r="B66" s="159" t="s">
        <v>205</v>
      </c>
      <c r="C66" s="159" t="s">
        <v>238</v>
      </c>
      <c r="D66" s="159" t="s">
        <v>7</v>
      </c>
      <c r="E66" s="159" t="s">
        <v>226</v>
      </c>
      <c r="F66" s="150"/>
      <c r="G66" s="24" t="s">
        <v>60</v>
      </c>
      <c r="H66" s="24" t="s">
        <v>78</v>
      </c>
      <c r="I66" s="24"/>
      <c r="J66" s="24"/>
      <c r="K66" s="24" t="s">
        <v>239</v>
      </c>
      <c r="L66" s="11">
        <v>11731</v>
      </c>
      <c r="M66" s="201">
        <v>9406702</v>
      </c>
      <c r="N66" s="10">
        <v>46003</v>
      </c>
    </row>
    <row r="67" spans="1:14">
      <c r="A67" s="160">
        <v>3500</v>
      </c>
      <c r="B67" s="159"/>
      <c r="C67" s="159" t="s">
        <v>1003</v>
      </c>
      <c r="D67" s="159" t="s">
        <v>408</v>
      </c>
      <c r="E67" s="159"/>
      <c r="F67" s="150"/>
      <c r="G67" s="24" t="s">
        <v>60</v>
      </c>
      <c r="H67" s="24" t="s">
        <v>78</v>
      </c>
      <c r="I67" s="24"/>
      <c r="J67" s="24"/>
      <c r="K67" s="24" t="s">
        <v>1004</v>
      </c>
      <c r="L67" s="11">
        <v>3713</v>
      </c>
      <c r="M67" s="201">
        <v>9006382</v>
      </c>
      <c r="N67" s="10">
        <v>46003</v>
      </c>
    </row>
    <row r="68" spans="1:14">
      <c r="A68" s="160">
        <v>6600</v>
      </c>
      <c r="B68" s="159" t="s">
        <v>75</v>
      </c>
      <c r="C68" s="159" t="s">
        <v>1005</v>
      </c>
      <c r="D68" s="159" t="s">
        <v>7</v>
      </c>
      <c r="E68" s="159"/>
      <c r="F68" s="150"/>
      <c r="G68" s="24" t="s">
        <v>38</v>
      </c>
      <c r="H68" s="24" t="s">
        <v>257</v>
      </c>
      <c r="I68" s="24"/>
      <c r="J68" s="24"/>
      <c r="K68" s="24" t="s">
        <v>1006</v>
      </c>
      <c r="L68" s="11">
        <v>7860</v>
      </c>
      <c r="M68" s="201">
        <v>9200029</v>
      </c>
      <c r="N68" s="10">
        <v>46004</v>
      </c>
    </row>
    <row r="69" spans="1:14">
      <c r="A69" s="160">
        <v>11000</v>
      </c>
      <c r="B69" s="159"/>
      <c r="C69" s="159" t="s">
        <v>469</v>
      </c>
      <c r="D69" s="159" t="s">
        <v>7</v>
      </c>
      <c r="E69" s="159"/>
      <c r="F69" s="150"/>
      <c r="G69" s="24"/>
      <c r="H69" s="24"/>
      <c r="I69" s="24"/>
      <c r="J69" s="24"/>
      <c r="K69" s="24" t="s">
        <v>203</v>
      </c>
      <c r="L69" s="11">
        <v>12307</v>
      </c>
      <c r="M69" s="201">
        <v>8613126</v>
      </c>
      <c r="N69" s="10">
        <v>46004</v>
      </c>
    </row>
    <row r="70" spans="1:14">
      <c r="A70" s="160">
        <v>6607</v>
      </c>
      <c r="B70" s="159" t="s">
        <v>8</v>
      </c>
      <c r="C70" s="159" t="s">
        <v>1007</v>
      </c>
      <c r="D70" s="159" t="s">
        <v>7</v>
      </c>
      <c r="E70" s="159"/>
      <c r="F70" s="150"/>
      <c r="G70" s="24" t="s">
        <v>73</v>
      </c>
      <c r="H70" s="24" t="s">
        <v>1008</v>
      </c>
      <c r="I70" s="24"/>
      <c r="J70" s="24"/>
      <c r="K70" s="24" t="s">
        <v>1009</v>
      </c>
      <c r="L70" s="11">
        <v>7280</v>
      </c>
      <c r="M70" s="201">
        <v>1027706</v>
      </c>
      <c r="N70" s="10">
        <v>46004</v>
      </c>
    </row>
    <row r="71" spans="1:14">
      <c r="A71" s="11">
        <v>45000</v>
      </c>
      <c r="B71" s="24" t="s">
        <v>100</v>
      </c>
      <c r="C71" s="24" t="s">
        <v>1010</v>
      </c>
      <c r="D71" s="24" t="s">
        <v>11</v>
      </c>
      <c r="E71" s="24" t="s">
        <v>141</v>
      </c>
      <c r="F71" s="7"/>
      <c r="G71" s="24" t="s">
        <v>87</v>
      </c>
      <c r="H71" s="24"/>
      <c r="I71" s="25"/>
      <c r="J71" s="25"/>
      <c r="K71" s="24" t="s">
        <v>1011</v>
      </c>
      <c r="L71" s="11">
        <v>61495</v>
      </c>
      <c r="M71" s="16">
        <v>9928891</v>
      </c>
      <c r="N71" s="10">
        <v>45999</v>
      </c>
    </row>
    <row r="72" spans="1:14">
      <c r="A72" s="11">
        <v>5500</v>
      </c>
      <c r="B72" s="24"/>
      <c r="C72" s="24" t="s">
        <v>1012</v>
      </c>
      <c r="D72" s="24" t="s">
        <v>39</v>
      </c>
      <c r="E72" s="24"/>
      <c r="F72" s="7"/>
      <c r="G72" s="24" t="s">
        <v>2</v>
      </c>
      <c r="H72" s="24" t="s">
        <v>133</v>
      </c>
      <c r="I72" s="25"/>
      <c r="J72" s="25"/>
      <c r="K72" s="24" t="s">
        <v>312</v>
      </c>
      <c r="L72" s="11">
        <v>5762</v>
      </c>
      <c r="M72" s="16">
        <v>9195913</v>
      </c>
      <c r="N72" s="10">
        <v>46000</v>
      </c>
    </row>
    <row r="73" spans="1:14">
      <c r="A73" s="11">
        <v>22000</v>
      </c>
      <c r="B73" s="24" t="s">
        <v>205</v>
      </c>
      <c r="C73" s="24" t="s">
        <v>1013</v>
      </c>
      <c r="D73" s="24" t="s">
        <v>11</v>
      </c>
      <c r="E73" s="24"/>
      <c r="F73" s="7"/>
      <c r="G73" s="24" t="s">
        <v>60</v>
      </c>
      <c r="H73" s="24" t="s">
        <v>449</v>
      </c>
      <c r="I73" s="25"/>
      <c r="J73" s="25"/>
      <c r="K73" s="24" t="s">
        <v>790</v>
      </c>
      <c r="L73" s="11">
        <v>52980</v>
      </c>
      <c r="M73" s="16">
        <v>9284520</v>
      </c>
      <c r="N73" s="10">
        <v>46000</v>
      </c>
    </row>
    <row r="74" spans="1:14">
      <c r="A74" s="11">
        <v>27500</v>
      </c>
      <c r="B74" s="24" t="s">
        <v>8</v>
      </c>
      <c r="C74" s="24" t="s">
        <v>390</v>
      </c>
      <c r="D74" s="24" t="s">
        <v>39</v>
      </c>
      <c r="E74" s="24"/>
      <c r="F74" s="7"/>
      <c r="G74" s="24" t="s">
        <v>1</v>
      </c>
      <c r="H74" s="24" t="s">
        <v>560</v>
      </c>
      <c r="I74" s="25"/>
      <c r="J74" s="25"/>
      <c r="K74" s="24" t="s">
        <v>1014</v>
      </c>
      <c r="L74" s="11">
        <v>27074</v>
      </c>
      <c r="M74" s="16">
        <v>9284362</v>
      </c>
      <c r="N74" s="10">
        <v>46001</v>
      </c>
    </row>
    <row r="75" spans="1:14">
      <c r="A75" s="11">
        <v>28500</v>
      </c>
      <c r="B75" s="24" t="s">
        <v>8</v>
      </c>
      <c r="C75" s="24" t="s">
        <v>1015</v>
      </c>
      <c r="D75" s="24" t="s">
        <v>11</v>
      </c>
      <c r="E75" s="24"/>
      <c r="F75" s="7"/>
      <c r="G75" s="24" t="s">
        <v>2</v>
      </c>
      <c r="H75" s="24" t="s">
        <v>123</v>
      </c>
      <c r="I75" s="25"/>
      <c r="J75" s="25"/>
      <c r="K75" s="24" t="s">
        <v>1016</v>
      </c>
      <c r="L75" s="11">
        <v>28414</v>
      </c>
      <c r="M75" s="150">
        <v>9497529</v>
      </c>
      <c r="N75" s="10">
        <v>46001</v>
      </c>
    </row>
    <row r="76" spans="1:14">
      <c r="A76" s="11">
        <v>5200</v>
      </c>
      <c r="B76" s="24"/>
      <c r="C76" s="24" t="s">
        <v>1017</v>
      </c>
      <c r="D76" s="24" t="s">
        <v>11</v>
      </c>
      <c r="E76" s="24" t="s">
        <v>67</v>
      </c>
      <c r="F76" s="7"/>
      <c r="G76" s="24" t="s">
        <v>60</v>
      </c>
      <c r="H76" s="24" t="s">
        <v>108</v>
      </c>
      <c r="I76" s="25"/>
      <c r="J76" s="25"/>
      <c r="K76" s="24" t="s">
        <v>1018</v>
      </c>
      <c r="L76" s="11">
        <v>5463</v>
      </c>
      <c r="M76" s="150">
        <v>9508653</v>
      </c>
      <c r="N76" s="10">
        <v>46001</v>
      </c>
    </row>
    <row r="77" spans="1:14">
      <c r="A77" s="11">
        <v>6000</v>
      </c>
      <c r="B77" s="24"/>
      <c r="C77" s="24" t="s">
        <v>1019</v>
      </c>
      <c r="D77" s="24" t="s">
        <v>39</v>
      </c>
      <c r="E77" s="24"/>
      <c r="F77" s="7"/>
      <c r="G77" s="24" t="s">
        <v>1</v>
      </c>
      <c r="H77" s="24" t="s">
        <v>807</v>
      </c>
      <c r="I77" s="25"/>
      <c r="J77" s="25"/>
      <c r="K77" s="24" t="s">
        <v>1020</v>
      </c>
      <c r="L77" s="11">
        <v>6500</v>
      </c>
      <c r="M77" s="16">
        <v>9386433</v>
      </c>
      <c r="N77" s="10">
        <v>46002</v>
      </c>
    </row>
    <row r="78" spans="1:14">
      <c r="A78" s="11">
        <v>30000</v>
      </c>
      <c r="B78" s="24" t="s">
        <v>8</v>
      </c>
      <c r="C78" s="24" t="s">
        <v>1021</v>
      </c>
      <c r="D78" s="24" t="s">
        <v>11</v>
      </c>
      <c r="E78" s="24" t="s">
        <v>67</v>
      </c>
      <c r="F78" s="7"/>
      <c r="G78" s="24"/>
      <c r="H78" s="24"/>
      <c r="I78" s="25"/>
      <c r="J78" s="25"/>
      <c r="K78" s="24" t="s">
        <v>1022</v>
      </c>
      <c r="L78" s="11">
        <v>37744</v>
      </c>
      <c r="M78" s="16">
        <v>9628570</v>
      </c>
      <c r="N78" s="10">
        <v>46003</v>
      </c>
    </row>
    <row r="79" spans="1:14">
      <c r="A79" s="11">
        <v>3500</v>
      </c>
      <c r="B79" s="24"/>
      <c r="C79" s="24" t="s">
        <v>1023</v>
      </c>
      <c r="D79" s="24" t="s">
        <v>39</v>
      </c>
      <c r="E79" s="24"/>
      <c r="F79" s="7"/>
      <c r="G79" s="24" t="s">
        <v>15</v>
      </c>
      <c r="H79" s="24" t="s">
        <v>329</v>
      </c>
      <c r="I79" s="25"/>
      <c r="J79" s="25"/>
      <c r="K79" s="24" t="s">
        <v>314</v>
      </c>
      <c r="L79" s="11">
        <v>3701</v>
      </c>
      <c r="M79" s="16">
        <v>9427548</v>
      </c>
      <c r="N79" s="10">
        <v>46003</v>
      </c>
    </row>
    <row r="80" spans="1:14">
      <c r="A80" s="11">
        <v>7200</v>
      </c>
      <c r="B80" s="24"/>
      <c r="C80" s="24" t="s">
        <v>1024</v>
      </c>
      <c r="D80" s="24" t="s">
        <v>39</v>
      </c>
      <c r="E80" s="24"/>
      <c r="F80" s="7"/>
      <c r="G80" s="24" t="s">
        <v>16</v>
      </c>
      <c r="H80" s="24" t="s">
        <v>1025</v>
      </c>
      <c r="I80" s="25"/>
      <c r="J80" s="25"/>
      <c r="K80" s="24" t="s">
        <v>161</v>
      </c>
      <c r="L80" s="11">
        <v>7528</v>
      </c>
      <c r="M80" s="150">
        <v>9235945</v>
      </c>
      <c r="N80" s="10">
        <v>46003</v>
      </c>
    </row>
    <row r="81" spans="1:14">
      <c r="A81" s="11">
        <v>6300</v>
      </c>
      <c r="B81" s="24"/>
      <c r="C81" s="24" t="s">
        <v>1026</v>
      </c>
      <c r="D81" s="24" t="s">
        <v>11</v>
      </c>
      <c r="E81" s="24" t="s">
        <v>141</v>
      </c>
      <c r="F81" s="7"/>
      <c r="G81" s="24" t="s">
        <v>2</v>
      </c>
      <c r="H81" s="24" t="s">
        <v>649</v>
      </c>
      <c r="I81" s="25"/>
      <c r="J81" s="25"/>
      <c r="K81" s="24" t="s">
        <v>387</v>
      </c>
      <c r="L81" s="11">
        <v>6562</v>
      </c>
      <c r="M81" s="16">
        <v>9592678</v>
      </c>
      <c r="N81" s="10">
        <v>46004</v>
      </c>
    </row>
    <row r="82" spans="1:14">
      <c r="A82" s="11">
        <v>35000</v>
      </c>
      <c r="B82" s="24"/>
      <c r="C82" s="24" t="s">
        <v>1027</v>
      </c>
      <c r="D82" s="24" t="s">
        <v>11</v>
      </c>
      <c r="E82" s="24" t="s">
        <v>140</v>
      </c>
      <c r="F82" s="7"/>
      <c r="G82" s="24" t="s">
        <v>2</v>
      </c>
      <c r="H82" s="24"/>
      <c r="I82" s="25"/>
      <c r="J82" s="25"/>
      <c r="K82" s="24" t="s">
        <v>1028</v>
      </c>
      <c r="L82" s="11">
        <v>37973</v>
      </c>
      <c r="M82" s="16">
        <v>9932971</v>
      </c>
      <c r="N82" s="10">
        <v>46005</v>
      </c>
    </row>
    <row r="83" spans="1:14">
      <c r="A83" s="11">
        <v>6000</v>
      </c>
      <c r="B83" s="24"/>
      <c r="C83" s="24" t="s">
        <v>1029</v>
      </c>
      <c r="D83" s="24" t="s">
        <v>11</v>
      </c>
      <c r="E83" s="24" t="s">
        <v>67</v>
      </c>
      <c r="F83" s="7"/>
      <c r="G83" s="24" t="s">
        <v>60</v>
      </c>
      <c r="H83" s="24" t="s">
        <v>108</v>
      </c>
      <c r="I83" s="25"/>
      <c r="J83" s="25"/>
      <c r="K83" s="24" t="s">
        <v>1030</v>
      </c>
      <c r="L83" s="11">
        <v>6334</v>
      </c>
      <c r="M83" s="16">
        <v>9213894</v>
      </c>
      <c r="N83" s="10">
        <v>46005</v>
      </c>
    </row>
    <row r="84" spans="1:14">
      <c r="A84" s="202">
        <v>26202.275000000001</v>
      </c>
      <c r="B84" s="37" t="s">
        <v>77</v>
      </c>
      <c r="C84" s="140" t="s">
        <v>1031</v>
      </c>
      <c r="D84" s="140" t="s">
        <v>56</v>
      </c>
      <c r="E84" s="37" t="s">
        <v>149</v>
      </c>
      <c r="F84" s="78">
        <v>19</v>
      </c>
      <c r="G84" s="24"/>
      <c r="H84" s="37"/>
      <c r="I84" s="203" t="s">
        <v>1032</v>
      </c>
      <c r="J84" s="140" t="s">
        <v>0</v>
      </c>
      <c r="K84" s="55" t="s">
        <v>189</v>
      </c>
      <c r="L84" s="11">
        <v>28678</v>
      </c>
      <c r="M84" s="204">
        <v>9278923</v>
      </c>
      <c r="N84" s="17">
        <v>45999</v>
      </c>
    </row>
    <row r="85" spans="1:14">
      <c r="A85" s="202">
        <v>6000</v>
      </c>
      <c r="B85" s="37" t="s">
        <v>77</v>
      </c>
      <c r="C85" s="140" t="s">
        <v>1033</v>
      </c>
      <c r="D85" s="140" t="s">
        <v>57</v>
      </c>
      <c r="E85" s="37" t="s">
        <v>125</v>
      </c>
      <c r="F85" s="78" t="s">
        <v>1034</v>
      </c>
      <c r="G85" s="24"/>
      <c r="H85" s="37"/>
      <c r="I85" s="203"/>
      <c r="J85" s="140"/>
      <c r="K85" s="55" t="s">
        <v>144</v>
      </c>
      <c r="L85" s="11">
        <v>6277</v>
      </c>
      <c r="M85" s="204">
        <v>8728828</v>
      </c>
      <c r="N85" s="17">
        <v>46000</v>
      </c>
    </row>
    <row r="86" spans="1:14">
      <c r="A86" s="202">
        <v>3000</v>
      </c>
      <c r="B86" s="37" t="s">
        <v>77</v>
      </c>
      <c r="C86" s="140" t="s">
        <v>1035</v>
      </c>
      <c r="D86" s="140" t="s">
        <v>57</v>
      </c>
      <c r="E86" s="37" t="s">
        <v>840</v>
      </c>
      <c r="F86" s="78">
        <v>18</v>
      </c>
      <c r="G86" s="24"/>
      <c r="H86" s="37"/>
      <c r="I86" s="203"/>
      <c r="J86" s="140" t="s">
        <v>60</v>
      </c>
      <c r="K86" s="55" t="s">
        <v>1036</v>
      </c>
      <c r="L86" s="11">
        <v>3108</v>
      </c>
      <c r="M86" s="204">
        <v>8943399</v>
      </c>
      <c r="N86" s="17">
        <v>46000</v>
      </c>
    </row>
    <row r="87" spans="1:14">
      <c r="A87" s="202">
        <v>55000</v>
      </c>
      <c r="B87" s="37" t="s">
        <v>77</v>
      </c>
      <c r="C87" s="140" t="s">
        <v>1037</v>
      </c>
      <c r="D87" s="140" t="s">
        <v>56</v>
      </c>
      <c r="E87" s="37" t="s">
        <v>71</v>
      </c>
      <c r="F87" s="78">
        <v>40</v>
      </c>
      <c r="G87" s="24"/>
      <c r="H87" s="37"/>
      <c r="I87" s="203"/>
      <c r="J87" s="140" t="s">
        <v>183</v>
      </c>
      <c r="K87" s="55" t="s">
        <v>1038</v>
      </c>
      <c r="L87" s="11">
        <v>56836</v>
      </c>
      <c r="M87" s="204">
        <v>9600839</v>
      </c>
      <c r="N87" s="17">
        <v>46000</v>
      </c>
    </row>
    <row r="88" spans="1:14">
      <c r="A88" s="202">
        <v>63000</v>
      </c>
      <c r="B88" s="37" t="s">
        <v>77</v>
      </c>
      <c r="C88" s="140" t="s">
        <v>1039</v>
      </c>
      <c r="D88" s="140" t="s">
        <v>56</v>
      </c>
      <c r="E88" s="37" t="s">
        <v>69</v>
      </c>
      <c r="F88" s="78">
        <v>22</v>
      </c>
      <c r="G88" s="24"/>
      <c r="H88" s="37"/>
      <c r="I88" s="203" t="s">
        <v>150</v>
      </c>
      <c r="J88" s="140" t="s">
        <v>60</v>
      </c>
      <c r="K88" s="55" t="s">
        <v>223</v>
      </c>
      <c r="L88" s="11">
        <v>81810</v>
      </c>
      <c r="M88" s="204">
        <v>9593804</v>
      </c>
      <c r="N88" s="17">
        <v>46000</v>
      </c>
    </row>
    <row r="89" spans="1:14">
      <c r="A89" s="202">
        <v>5500</v>
      </c>
      <c r="B89" s="37" t="s">
        <v>77</v>
      </c>
      <c r="C89" s="140" t="s">
        <v>1040</v>
      </c>
      <c r="D89" s="140" t="s">
        <v>165</v>
      </c>
      <c r="E89" s="37" t="s">
        <v>351</v>
      </c>
      <c r="F89" s="78">
        <v>2</v>
      </c>
      <c r="G89" s="24"/>
      <c r="H89" s="37"/>
      <c r="I89" s="203" t="s">
        <v>166</v>
      </c>
      <c r="J89" s="140"/>
      <c r="K89" s="55" t="s">
        <v>220</v>
      </c>
      <c r="L89" s="11">
        <v>6003</v>
      </c>
      <c r="M89" s="204">
        <v>8862703</v>
      </c>
      <c r="N89" s="17">
        <v>46000</v>
      </c>
    </row>
    <row r="90" spans="1:14">
      <c r="A90" s="202">
        <v>6000</v>
      </c>
      <c r="B90" s="37" t="s">
        <v>77</v>
      </c>
      <c r="C90" s="140" t="s">
        <v>1041</v>
      </c>
      <c r="D90" s="140" t="s">
        <v>58</v>
      </c>
      <c r="E90" s="37" t="s">
        <v>117</v>
      </c>
      <c r="F90" s="78">
        <v>22</v>
      </c>
      <c r="G90" s="24"/>
      <c r="H90" s="37"/>
      <c r="I90" s="203"/>
      <c r="J90" s="140" t="s">
        <v>0</v>
      </c>
      <c r="K90" s="55" t="s">
        <v>1042</v>
      </c>
      <c r="L90" s="11">
        <v>6077</v>
      </c>
      <c r="M90" s="204">
        <v>9823871</v>
      </c>
      <c r="N90" s="17">
        <v>46000</v>
      </c>
    </row>
    <row r="91" spans="1:14">
      <c r="A91" s="202">
        <v>6000</v>
      </c>
      <c r="B91" s="37" t="s">
        <v>77</v>
      </c>
      <c r="C91" s="140" t="s">
        <v>1043</v>
      </c>
      <c r="D91" s="140" t="s">
        <v>57</v>
      </c>
      <c r="E91" s="37" t="s">
        <v>840</v>
      </c>
      <c r="F91" s="78">
        <v>19</v>
      </c>
      <c r="G91" s="24"/>
      <c r="H91" s="37"/>
      <c r="I91" s="203"/>
      <c r="J91" s="140" t="s">
        <v>0</v>
      </c>
      <c r="K91" s="55" t="s">
        <v>820</v>
      </c>
      <c r="L91" s="11">
        <v>8307</v>
      </c>
      <c r="M91" s="204">
        <v>1064833</v>
      </c>
      <c r="N91" s="17">
        <v>46001</v>
      </c>
    </row>
    <row r="92" spans="1:14">
      <c r="A92" s="202">
        <v>9172.6465000000007</v>
      </c>
      <c r="B92" s="37" t="s">
        <v>48</v>
      </c>
      <c r="C92" s="140" t="s">
        <v>1044</v>
      </c>
      <c r="D92" s="140" t="s">
        <v>418</v>
      </c>
      <c r="E92" s="37"/>
      <c r="F92" s="78"/>
      <c r="G92" s="24"/>
      <c r="H92" s="37"/>
      <c r="I92" s="203" t="s">
        <v>1045</v>
      </c>
      <c r="J92" s="140" t="s">
        <v>60</v>
      </c>
      <c r="K92" s="55" t="s">
        <v>1046</v>
      </c>
      <c r="L92" s="11">
        <v>10890</v>
      </c>
      <c r="M92" s="204">
        <v>9245263</v>
      </c>
      <c r="N92" s="17">
        <v>46001</v>
      </c>
    </row>
    <row r="93" spans="1:14">
      <c r="A93" s="202">
        <v>44737.5</v>
      </c>
      <c r="B93" s="37" t="s">
        <v>77</v>
      </c>
      <c r="C93" s="140" t="s">
        <v>1047</v>
      </c>
      <c r="D93" s="140" t="s">
        <v>66</v>
      </c>
      <c r="E93" s="37"/>
      <c r="F93" s="78"/>
      <c r="G93" s="24"/>
      <c r="H93" s="37"/>
      <c r="I93" s="203"/>
      <c r="J93" s="140" t="s">
        <v>0</v>
      </c>
      <c r="K93" s="55" t="s">
        <v>1048</v>
      </c>
      <c r="L93" s="11">
        <v>46412</v>
      </c>
      <c r="M93" s="204">
        <v>9296781</v>
      </c>
      <c r="N93" s="17">
        <v>46001</v>
      </c>
    </row>
    <row r="94" spans="1:14">
      <c r="A94" s="202">
        <v>53930</v>
      </c>
      <c r="B94" s="37" t="s">
        <v>77</v>
      </c>
      <c r="C94" s="140" t="s">
        <v>1049</v>
      </c>
      <c r="D94" s="140" t="s">
        <v>56</v>
      </c>
      <c r="E94" s="37" t="s">
        <v>121</v>
      </c>
      <c r="F94" s="78">
        <v>23</v>
      </c>
      <c r="G94" s="24"/>
      <c r="H94" s="37"/>
      <c r="I94" s="203" t="s">
        <v>79</v>
      </c>
      <c r="J94" s="140" t="s">
        <v>191</v>
      </c>
      <c r="K94" s="55" t="s">
        <v>1038</v>
      </c>
      <c r="L94" s="11">
        <v>56539</v>
      </c>
      <c r="M94" s="204">
        <v>9594597</v>
      </c>
      <c r="N94" s="17">
        <v>46001</v>
      </c>
    </row>
    <row r="95" spans="1:14">
      <c r="A95" s="202">
        <v>6600</v>
      </c>
      <c r="B95" s="37" t="s">
        <v>48</v>
      </c>
      <c r="C95" s="140" t="s">
        <v>1050</v>
      </c>
      <c r="D95" s="140" t="s">
        <v>104</v>
      </c>
      <c r="E95" s="37" t="s">
        <v>124</v>
      </c>
      <c r="F95" s="78">
        <v>49</v>
      </c>
      <c r="G95" s="24"/>
      <c r="H95" s="37"/>
      <c r="I95" s="203" t="s">
        <v>190</v>
      </c>
      <c r="J95" s="140" t="s">
        <v>60</v>
      </c>
      <c r="K95" s="55" t="s">
        <v>693</v>
      </c>
      <c r="L95" s="11">
        <v>8120</v>
      </c>
      <c r="M95" s="204">
        <v>9945148</v>
      </c>
      <c r="N95" s="17">
        <v>46001</v>
      </c>
    </row>
    <row r="96" spans="1:14">
      <c r="A96" s="202">
        <v>6000</v>
      </c>
      <c r="B96" s="37" t="s">
        <v>77</v>
      </c>
      <c r="C96" s="140" t="s">
        <v>1051</v>
      </c>
      <c r="D96" s="140" t="s">
        <v>165</v>
      </c>
      <c r="E96" s="37" t="s">
        <v>351</v>
      </c>
      <c r="F96" s="78">
        <v>2</v>
      </c>
      <c r="G96" s="24"/>
      <c r="H96" s="37"/>
      <c r="I96" s="203" t="s">
        <v>166</v>
      </c>
      <c r="J96" s="140" t="s">
        <v>60</v>
      </c>
      <c r="K96" s="55" t="s">
        <v>230</v>
      </c>
      <c r="L96" s="11">
        <v>7240</v>
      </c>
      <c r="M96" s="204">
        <v>9618719</v>
      </c>
      <c r="N96" s="17">
        <v>46001</v>
      </c>
    </row>
    <row r="97" spans="1:14">
      <c r="A97" s="202">
        <v>35850</v>
      </c>
      <c r="B97" s="37" t="s">
        <v>77</v>
      </c>
      <c r="C97" s="140" t="s">
        <v>1052</v>
      </c>
      <c r="D97" s="140" t="s">
        <v>158</v>
      </c>
      <c r="E97" s="37" t="s">
        <v>159</v>
      </c>
      <c r="F97" s="78">
        <v>4</v>
      </c>
      <c r="G97" s="24"/>
      <c r="H97" s="37"/>
      <c r="I97" s="203" t="s">
        <v>79</v>
      </c>
      <c r="J97" s="140" t="s">
        <v>1053</v>
      </c>
      <c r="K97" s="55" t="s">
        <v>1054</v>
      </c>
      <c r="L97" s="11">
        <v>38981</v>
      </c>
      <c r="M97" s="204">
        <v>9285122</v>
      </c>
      <c r="N97" s="17">
        <v>46001</v>
      </c>
    </row>
    <row r="98" spans="1:14">
      <c r="A98" s="202">
        <v>50000</v>
      </c>
      <c r="B98" s="37" t="s">
        <v>77</v>
      </c>
      <c r="C98" s="140" t="s">
        <v>1055</v>
      </c>
      <c r="D98" s="140" t="s">
        <v>178</v>
      </c>
      <c r="E98" s="37" t="s">
        <v>179</v>
      </c>
      <c r="F98" s="78" t="s">
        <v>180</v>
      </c>
      <c r="G98" s="24"/>
      <c r="H98" s="37"/>
      <c r="I98" s="203" t="s">
        <v>164</v>
      </c>
      <c r="J98" s="140"/>
      <c r="K98" s="55" t="s">
        <v>1056</v>
      </c>
      <c r="L98" s="11">
        <v>52498</v>
      </c>
      <c r="M98" s="204">
        <v>9298521</v>
      </c>
      <c r="N98" s="17">
        <v>46001</v>
      </c>
    </row>
    <row r="99" spans="1:14">
      <c r="A99" s="202">
        <v>6000</v>
      </c>
      <c r="B99" s="37" t="s">
        <v>77</v>
      </c>
      <c r="C99" s="140" t="s">
        <v>1057</v>
      </c>
      <c r="D99" s="140" t="s">
        <v>58</v>
      </c>
      <c r="E99" s="37" t="s">
        <v>117</v>
      </c>
      <c r="F99" s="78">
        <v>22</v>
      </c>
      <c r="G99" s="24"/>
      <c r="H99" s="37"/>
      <c r="I99" s="203"/>
      <c r="J99" s="140"/>
      <c r="K99" s="55" t="s">
        <v>258</v>
      </c>
      <c r="L99" s="11">
        <v>8147</v>
      </c>
      <c r="M99" s="204">
        <v>9889198</v>
      </c>
      <c r="N99" s="17">
        <v>46001</v>
      </c>
    </row>
    <row r="100" spans="1:14">
      <c r="A100" s="202">
        <v>6000</v>
      </c>
      <c r="B100" s="37" t="s">
        <v>80</v>
      </c>
      <c r="C100" s="140" t="s">
        <v>528</v>
      </c>
      <c r="D100" s="140" t="s">
        <v>58</v>
      </c>
      <c r="E100" s="37" t="s">
        <v>138</v>
      </c>
      <c r="F100" s="78">
        <v>9</v>
      </c>
      <c r="G100" s="24"/>
      <c r="H100" s="37"/>
      <c r="I100" s="203"/>
      <c r="J100" s="140"/>
      <c r="K100" s="55" t="s">
        <v>147</v>
      </c>
      <c r="L100" s="11">
        <v>6307</v>
      </c>
      <c r="M100" s="204">
        <v>9868742</v>
      </c>
      <c r="N100" s="17">
        <v>46001</v>
      </c>
    </row>
    <row r="101" spans="1:14">
      <c r="A101" s="202">
        <v>5000</v>
      </c>
      <c r="B101" s="37" t="s">
        <v>55</v>
      </c>
      <c r="C101" s="140" t="s">
        <v>1059</v>
      </c>
      <c r="D101" s="140" t="s">
        <v>58</v>
      </c>
      <c r="E101" s="37" t="s">
        <v>59</v>
      </c>
      <c r="F101" s="78">
        <v>0</v>
      </c>
      <c r="G101" s="24"/>
      <c r="H101" s="37"/>
      <c r="I101" s="203"/>
      <c r="J101" s="140" t="s">
        <v>60</v>
      </c>
      <c r="K101" s="235"/>
      <c r="L101" s="11">
        <v>5219</v>
      </c>
      <c r="M101" s="204">
        <v>9582776</v>
      </c>
      <c r="N101" s="17">
        <v>46001</v>
      </c>
    </row>
    <row r="102" spans="1:14">
      <c r="A102" s="202">
        <v>5000</v>
      </c>
      <c r="B102" s="37" t="s">
        <v>80</v>
      </c>
      <c r="C102" s="140" t="s">
        <v>518</v>
      </c>
      <c r="D102" s="140" t="s">
        <v>58</v>
      </c>
      <c r="E102" s="37" t="s">
        <v>59</v>
      </c>
      <c r="F102" s="78">
        <v>2</v>
      </c>
      <c r="G102" s="24"/>
      <c r="H102" s="37"/>
      <c r="I102" s="203"/>
      <c r="J102" s="140" t="s">
        <v>60</v>
      </c>
      <c r="K102" s="55" t="s">
        <v>70</v>
      </c>
      <c r="L102" s="11">
        <v>5485</v>
      </c>
      <c r="M102" s="204">
        <v>9353046</v>
      </c>
      <c r="N102" s="17">
        <v>46001</v>
      </c>
    </row>
    <row r="103" spans="1:14">
      <c r="A103" s="202">
        <v>3300</v>
      </c>
      <c r="B103" s="37" t="s">
        <v>77</v>
      </c>
      <c r="C103" s="140" t="s">
        <v>1060</v>
      </c>
      <c r="D103" s="140" t="s">
        <v>57</v>
      </c>
      <c r="E103" s="37" t="s">
        <v>125</v>
      </c>
      <c r="F103" s="78" t="s">
        <v>1034</v>
      </c>
      <c r="G103" s="24"/>
      <c r="H103" s="37"/>
      <c r="I103" s="203"/>
      <c r="J103" s="140" t="s">
        <v>60</v>
      </c>
      <c r="K103" s="55" t="s">
        <v>438</v>
      </c>
      <c r="L103" s="11">
        <v>3492</v>
      </c>
      <c r="M103" s="204">
        <v>8841632</v>
      </c>
      <c r="N103" s="17">
        <v>46002</v>
      </c>
    </row>
    <row r="104" spans="1:14">
      <c r="A104" s="202">
        <v>3000</v>
      </c>
      <c r="B104" s="37" t="s">
        <v>77</v>
      </c>
      <c r="C104" s="140" t="s">
        <v>1061</v>
      </c>
      <c r="D104" s="140" t="s">
        <v>57</v>
      </c>
      <c r="E104" s="37" t="s">
        <v>656</v>
      </c>
      <c r="F104" s="78">
        <v>29</v>
      </c>
      <c r="G104" s="24"/>
      <c r="H104" s="37"/>
      <c r="I104" s="203"/>
      <c r="J104" s="140" t="s">
        <v>60</v>
      </c>
      <c r="K104" s="55" t="s">
        <v>1062</v>
      </c>
      <c r="L104" s="11">
        <v>3197</v>
      </c>
      <c r="M104" s="204">
        <v>8857992</v>
      </c>
      <c r="N104" s="17">
        <v>46002</v>
      </c>
    </row>
    <row r="105" spans="1:14">
      <c r="A105" s="202">
        <v>55000</v>
      </c>
      <c r="B105" s="37" t="s">
        <v>77</v>
      </c>
      <c r="C105" s="140" t="s">
        <v>1063</v>
      </c>
      <c r="D105" s="140" t="s">
        <v>56</v>
      </c>
      <c r="E105" s="37" t="s">
        <v>69</v>
      </c>
      <c r="F105" s="78">
        <v>22</v>
      </c>
      <c r="G105" s="24"/>
      <c r="H105" s="37"/>
      <c r="I105" s="203" t="s">
        <v>79</v>
      </c>
      <c r="J105" s="140" t="s">
        <v>91</v>
      </c>
      <c r="K105" s="55" t="s">
        <v>1064</v>
      </c>
      <c r="L105" s="11">
        <v>56925</v>
      </c>
      <c r="M105" s="204">
        <v>9456458</v>
      </c>
      <c r="N105" s="17">
        <v>46002</v>
      </c>
    </row>
    <row r="106" spans="1:14">
      <c r="A106" s="202">
        <v>6117.1602000000003</v>
      </c>
      <c r="B106" s="37" t="s">
        <v>77</v>
      </c>
      <c r="C106" s="140" t="s">
        <v>1065</v>
      </c>
      <c r="D106" s="140" t="s">
        <v>104</v>
      </c>
      <c r="E106" s="37" t="s">
        <v>124</v>
      </c>
      <c r="F106" s="78">
        <v>48</v>
      </c>
      <c r="G106" s="24"/>
      <c r="H106" s="37"/>
      <c r="I106" s="203" t="s">
        <v>720</v>
      </c>
      <c r="J106" s="140" t="s">
        <v>60</v>
      </c>
      <c r="K106" s="55" t="s">
        <v>1066</v>
      </c>
      <c r="L106" s="11">
        <v>8141</v>
      </c>
      <c r="M106" s="204">
        <v>9942419</v>
      </c>
      <c r="N106" s="17">
        <v>46002</v>
      </c>
    </row>
    <row r="107" spans="1:14">
      <c r="A107" s="202">
        <v>41000</v>
      </c>
      <c r="B107" s="37" t="s">
        <v>77</v>
      </c>
      <c r="C107" s="140" t="s">
        <v>1067</v>
      </c>
      <c r="D107" s="140" t="s">
        <v>66</v>
      </c>
      <c r="E107" s="37"/>
      <c r="F107" s="78"/>
      <c r="G107" s="24"/>
      <c r="H107" s="37"/>
      <c r="I107" s="203" t="s">
        <v>187</v>
      </c>
      <c r="J107" s="140" t="s">
        <v>0</v>
      </c>
      <c r="K107" s="55" t="s">
        <v>1068</v>
      </c>
      <c r="L107" s="11">
        <v>43176</v>
      </c>
      <c r="M107" s="204">
        <v>9114139</v>
      </c>
      <c r="N107" s="17">
        <v>46003</v>
      </c>
    </row>
    <row r="108" spans="1:14">
      <c r="A108" s="202">
        <v>25730.1</v>
      </c>
      <c r="B108" s="37" t="s">
        <v>241</v>
      </c>
      <c r="C108" s="140" t="s">
        <v>1069</v>
      </c>
      <c r="D108" s="140" t="s">
        <v>56</v>
      </c>
      <c r="E108" s="37" t="s">
        <v>149</v>
      </c>
      <c r="F108" s="78">
        <v>18</v>
      </c>
      <c r="G108" s="24"/>
      <c r="H108" s="37"/>
      <c r="I108" s="203" t="s">
        <v>242</v>
      </c>
      <c r="J108" s="140" t="s">
        <v>60</v>
      </c>
      <c r="K108" s="55" t="s">
        <v>1070</v>
      </c>
      <c r="L108" s="11">
        <v>27362</v>
      </c>
      <c r="M108" s="204">
        <v>9128142</v>
      </c>
      <c r="N108" s="17">
        <v>46003</v>
      </c>
    </row>
    <row r="109" spans="1:14">
      <c r="A109" s="202">
        <v>4231.6298999999999</v>
      </c>
      <c r="B109" s="37" t="s">
        <v>77</v>
      </c>
      <c r="C109" s="140" t="s">
        <v>1071</v>
      </c>
      <c r="D109" s="140" t="s">
        <v>104</v>
      </c>
      <c r="E109" s="37" t="s">
        <v>701</v>
      </c>
      <c r="F109" s="78"/>
      <c r="G109" s="24"/>
      <c r="H109" s="37"/>
      <c r="I109" s="203" t="s">
        <v>190</v>
      </c>
      <c r="J109" s="140" t="s">
        <v>60</v>
      </c>
      <c r="K109" s="55" t="s">
        <v>1072</v>
      </c>
      <c r="L109" s="11">
        <v>4742</v>
      </c>
      <c r="M109" s="204">
        <v>7811032</v>
      </c>
      <c r="N109" s="17">
        <v>46003</v>
      </c>
    </row>
    <row r="110" spans="1:14">
      <c r="A110" s="202">
        <v>5050.5</v>
      </c>
      <c r="B110" s="37" t="s">
        <v>77</v>
      </c>
      <c r="C110" s="140" t="s">
        <v>1073</v>
      </c>
      <c r="D110" s="140" t="s">
        <v>104</v>
      </c>
      <c r="E110" s="37" t="s">
        <v>701</v>
      </c>
      <c r="F110" s="78">
        <v>39</v>
      </c>
      <c r="G110" s="24"/>
      <c r="H110" s="37"/>
      <c r="I110" s="203" t="s">
        <v>1074</v>
      </c>
      <c r="J110" s="140" t="s">
        <v>60</v>
      </c>
      <c r="K110" s="55" t="s">
        <v>855</v>
      </c>
      <c r="L110" s="11">
        <v>5334</v>
      </c>
      <c r="M110" s="204">
        <v>8867210</v>
      </c>
      <c r="N110" s="17">
        <v>46003</v>
      </c>
    </row>
    <row r="111" spans="1:14">
      <c r="A111" s="202">
        <v>2615.6799000000001</v>
      </c>
      <c r="B111" s="37" t="s">
        <v>1075</v>
      </c>
      <c r="C111" s="140" t="s">
        <v>1076</v>
      </c>
      <c r="D111" s="140" t="s">
        <v>185</v>
      </c>
      <c r="E111" s="37"/>
      <c r="F111" s="78"/>
      <c r="G111" s="24"/>
      <c r="H111" s="37"/>
      <c r="I111" s="203" t="s">
        <v>1077</v>
      </c>
      <c r="J111" s="140" t="s">
        <v>60</v>
      </c>
      <c r="K111" s="55" t="s">
        <v>444</v>
      </c>
      <c r="L111" s="11">
        <v>3706</v>
      </c>
      <c r="M111" s="204">
        <v>9106936</v>
      </c>
      <c r="N111" s="17">
        <v>46003</v>
      </c>
    </row>
    <row r="112" spans="1:14">
      <c r="A112" s="202">
        <v>56000</v>
      </c>
      <c r="B112" s="37" t="s">
        <v>77</v>
      </c>
      <c r="C112" s="140" t="s">
        <v>1078</v>
      </c>
      <c r="D112" s="140" t="s">
        <v>56</v>
      </c>
      <c r="E112" s="37" t="s">
        <v>69</v>
      </c>
      <c r="F112" s="78">
        <v>22</v>
      </c>
      <c r="G112" s="24"/>
      <c r="H112" s="37"/>
      <c r="I112" s="203" t="s">
        <v>150</v>
      </c>
      <c r="J112" s="140" t="s">
        <v>120</v>
      </c>
      <c r="K112" s="55" t="s">
        <v>119</v>
      </c>
      <c r="L112" s="11">
        <v>58724</v>
      </c>
      <c r="M112" s="204">
        <v>9584877</v>
      </c>
      <c r="N112" s="17">
        <v>46004</v>
      </c>
    </row>
    <row r="113" spans="1:14">
      <c r="A113" s="202">
        <v>30782</v>
      </c>
      <c r="B113" s="37" t="s">
        <v>77</v>
      </c>
      <c r="C113" s="140" t="s">
        <v>1079</v>
      </c>
      <c r="D113" s="140" t="s">
        <v>158</v>
      </c>
      <c r="E113" s="37" t="s">
        <v>159</v>
      </c>
      <c r="F113" s="78">
        <v>3</v>
      </c>
      <c r="G113" s="24"/>
      <c r="H113" s="37"/>
      <c r="I113" s="203" t="s">
        <v>79</v>
      </c>
      <c r="J113" s="140" t="s">
        <v>197</v>
      </c>
      <c r="K113" s="55" t="s">
        <v>1080</v>
      </c>
      <c r="L113" s="11">
        <v>31824</v>
      </c>
      <c r="M113" s="204">
        <v>9213753</v>
      </c>
      <c r="N113" s="17">
        <v>46004</v>
      </c>
    </row>
    <row r="114" spans="1:14">
      <c r="A114" s="202">
        <v>6000</v>
      </c>
      <c r="B114" s="37" t="s">
        <v>77</v>
      </c>
      <c r="C114" s="140" t="s">
        <v>1081</v>
      </c>
      <c r="D114" s="140" t="s">
        <v>58</v>
      </c>
      <c r="E114" s="37" t="s">
        <v>117</v>
      </c>
      <c r="F114" s="78">
        <v>22</v>
      </c>
      <c r="G114" s="24"/>
      <c r="H114" s="37"/>
      <c r="I114" s="203"/>
      <c r="J114" s="140" t="s">
        <v>60</v>
      </c>
      <c r="K114" s="55" t="s">
        <v>147</v>
      </c>
      <c r="L114" s="11">
        <v>6328</v>
      </c>
      <c r="M114" s="204">
        <v>9868766</v>
      </c>
      <c r="N114" s="17">
        <v>46004</v>
      </c>
    </row>
    <row r="115" spans="1:14">
      <c r="A115" s="202">
        <v>3032.5248999999999</v>
      </c>
      <c r="B115" s="37" t="s">
        <v>55</v>
      </c>
      <c r="C115" s="140" t="s">
        <v>1082</v>
      </c>
      <c r="D115" s="140" t="s">
        <v>158</v>
      </c>
      <c r="E115" s="37" t="s">
        <v>1083</v>
      </c>
      <c r="F115" s="78">
        <v>1</v>
      </c>
      <c r="G115" s="24"/>
      <c r="H115" s="37"/>
      <c r="I115" s="203" t="s">
        <v>215</v>
      </c>
      <c r="J115" s="140" t="s">
        <v>60</v>
      </c>
      <c r="K115" s="55" t="s">
        <v>143</v>
      </c>
      <c r="L115" s="11">
        <v>4616</v>
      </c>
      <c r="M115" s="204">
        <v>9583902</v>
      </c>
      <c r="N115" s="17">
        <v>46004</v>
      </c>
    </row>
    <row r="116" spans="1:14">
      <c r="A116" s="202">
        <v>2500</v>
      </c>
      <c r="B116" s="37" t="s">
        <v>55</v>
      </c>
      <c r="C116" s="140" t="s">
        <v>1084</v>
      </c>
      <c r="D116" s="140" t="s">
        <v>58</v>
      </c>
      <c r="E116" s="37" t="s">
        <v>167</v>
      </c>
      <c r="F116" s="78">
        <v>11</v>
      </c>
      <c r="G116" s="24"/>
      <c r="H116" s="37"/>
      <c r="I116" s="203"/>
      <c r="J116" s="140" t="s">
        <v>60</v>
      </c>
      <c r="K116" s="55" t="s">
        <v>1085</v>
      </c>
      <c r="L116" s="11">
        <v>3030</v>
      </c>
      <c r="M116" s="204">
        <v>9057317</v>
      </c>
      <c r="N116" s="17">
        <v>46004</v>
      </c>
    </row>
    <row r="117" spans="1:14">
      <c r="A117" s="202">
        <v>73500</v>
      </c>
      <c r="B117" s="37" t="s">
        <v>77</v>
      </c>
      <c r="C117" s="140" t="s">
        <v>1086</v>
      </c>
      <c r="D117" s="140" t="s">
        <v>66</v>
      </c>
      <c r="E117" s="37"/>
      <c r="F117" s="78"/>
      <c r="G117" s="24"/>
      <c r="H117" s="37"/>
      <c r="I117" s="203" t="s">
        <v>86</v>
      </c>
      <c r="J117" s="140"/>
      <c r="K117" s="55" t="s">
        <v>119</v>
      </c>
      <c r="L117" s="11">
        <v>82026</v>
      </c>
      <c r="M117" s="204">
        <v>9634830</v>
      </c>
      <c r="N117" s="17">
        <v>46005</v>
      </c>
    </row>
    <row r="118" spans="1:14">
      <c r="A118" s="202">
        <v>71500</v>
      </c>
      <c r="B118" s="37" t="s">
        <v>77</v>
      </c>
      <c r="C118" s="140" t="s">
        <v>1087</v>
      </c>
      <c r="D118" s="140" t="s">
        <v>56</v>
      </c>
      <c r="E118" s="37" t="s">
        <v>71</v>
      </c>
      <c r="F118" s="78" t="s">
        <v>84</v>
      </c>
      <c r="G118" s="24"/>
      <c r="H118" s="37"/>
      <c r="I118" s="203" t="s">
        <v>86</v>
      </c>
      <c r="J118" s="140" t="s">
        <v>112</v>
      </c>
      <c r="K118" s="55" t="s">
        <v>1038</v>
      </c>
      <c r="L118" s="11">
        <v>81504</v>
      </c>
      <c r="M118" s="204">
        <v>9639567</v>
      </c>
      <c r="N118" s="17">
        <v>46005</v>
      </c>
    </row>
    <row r="119" spans="1:14">
      <c r="A119" s="202">
        <v>69049.202999999994</v>
      </c>
      <c r="B119" s="37" t="s">
        <v>77</v>
      </c>
      <c r="C119" s="140" t="s">
        <v>1088</v>
      </c>
      <c r="D119" s="140" t="s">
        <v>56</v>
      </c>
      <c r="E119" s="37" t="s">
        <v>121</v>
      </c>
      <c r="F119" s="78">
        <v>23</v>
      </c>
      <c r="G119" s="24"/>
      <c r="H119" s="37"/>
      <c r="I119" s="203" t="s">
        <v>79</v>
      </c>
      <c r="J119" s="140" t="s">
        <v>163</v>
      </c>
      <c r="K119" s="55" t="s">
        <v>1089</v>
      </c>
      <c r="L119" s="11">
        <v>81922</v>
      </c>
      <c r="M119" s="204">
        <v>9668893</v>
      </c>
      <c r="N119" s="17">
        <v>46005</v>
      </c>
    </row>
    <row r="120" spans="1:14">
      <c r="A120" s="202">
        <v>28000</v>
      </c>
      <c r="B120" s="37" t="s">
        <v>77</v>
      </c>
      <c r="C120" s="140" t="s">
        <v>1090</v>
      </c>
      <c r="D120" s="140" t="s">
        <v>158</v>
      </c>
      <c r="E120" s="37" t="s">
        <v>159</v>
      </c>
      <c r="F120" s="78"/>
      <c r="G120" s="24"/>
      <c r="H120" s="37"/>
      <c r="I120" s="203" t="s">
        <v>79</v>
      </c>
      <c r="J120" s="140" t="s">
        <v>29</v>
      </c>
      <c r="K120" s="55" t="s">
        <v>1091</v>
      </c>
      <c r="L120" s="11">
        <v>29538</v>
      </c>
      <c r="M120" s="204">
        <v>9123099</v>
      </c>
      <c r="N120" s="17">
        <v>46005</v>
      </c>
    </row>
    <row r="121" spans="1:14">
      <c r="A121" s="202">
        <v>3000</v>
      </c>
      <c r="B121" s="37" t="s">
        <v>77</v>
      </c>
      <c r="C121" s="140" t="s">
        <v>1092</v>
      </c>
      <c r="D121" s="140" t="s">
        <v>58</v>
      </c>
      <c r="E121" s="37" t="s">
        <v>167</v>
      </c>
      <c r="F121" s="78">
        <v>11</v>
      </c>
      <c r="G121" s="24"/>
      <c r="H121" s="37"/>
      <c r="I121" s="203"/>
      <c r="J121" s="140"/>
      <c r="K121" s="55" t="s">
        <v>1093</v>
      </c>
      <c r="L121" s="11">
        <v>3227</v>
      </c>
      <c r="M121" s="204">
        <v>8891390</v>
      </c>
      <c r="N121" s="17">
        <v>46005</v>
      </c>
    </row>
    <row r="122" spans="1:14">
      <c r="A122" s="236"/>
      <c r="B122" s="46"/>
      <c r="C122" s="130"/>
      <c r="D122" s="130"/>
      <c r="E122" s="46"/>
      <c r="F122" s="75"/>
      <c r="G122" s="234"/>
      <c r="H122" s="46"/>
      <c r="I122" s="237"/>
      <c r="J122" s="130"/>
      <c r="K122" s="238"/>
      <c r="L122" s="194"/>
      <c r="M122" s="239"/>
      <c r="N122" s="87"/>
    </row>
    <row r="123" spans="1:14" ht="18">
      <c r="A123" s="215" t="s">
        <v>97</v>
      </c>
      <c r="B123" s="215"/>
      <c r="C123" s="35">
        <f>SUM(Таблица1[Volume, tons])</f>
        <v>2415785.2194000008</v>
      </c>
      <c r="D123" s="112"/>
      <c r="E123" s="30"/>
      <c r="F123" s="30"/>
      <c r="G123" s="121"/>
      <c r="H123" s="38"/>
      <c r="I123" s="39"/>
      <c r="J123" s="97"/>
      <c r="K123" s="98"/>
    </row>
    <row r="124" spans="1:14" ht="18">
      <c r="A124" s="131"/>
      <c r="B124" s="99" t="s">
        <v>26</v>
      </c>
      <c r="C124" s="100" t="s">
        <v>1095</v>
      </c>
      <c r="E124" s="28"/>
      <c r="F124" s="22"/>
      <c r="G124" s="121"/>
      <c r="H124" s="38"/>
      <c r="I124" s="39"/>
      <c r="J124" s="97"/>
      <c r="K124" s="98"/>
    </row>
    <row r="125" spans="1:14" ht="18">
      <c r="A125" s="131"/>
      <c r="B125" s="99"/>
      <c r="C125" s="100"/>
      <c r="E125" s="28"/>
      <c r="F125" s="22"/>
      <c r="G125" s="121"/>
      <c r="H125" s="38"/>
      <c r="I125" s="39"/>
      <c r="J125" s="97"/>
      <c r="K125" s="98"/>
    </row>
    <row r="126" spans="1:14">
      <c r="A126" s="131"/>
      <c r="B126" s="102"/>
      <c r="C126" s="123" t="s">
        <v>1094</v>
      </c>
      <c r="D126" s="123" t="s">
        <v>875</v>
      </c>
      <c r="E126" s="124" t="s">
        <v>28</v>
      </c>
      <c r="F126" s="23"/>
      <c r="G126" s="206"/>
      <c r="H126" s="40"/>
      <c r="I126" s="53"/>
      <c r="J126" s="38"/>
      <c r="K126" s="103"/>
    </row>
    <row r="127" spans="1:14">
      <c r="B127" s="116" t="s">
        <v>49</v>
      </c>
      <c r="C127" s="118">
        <v>1338532</v>
      </c>
      <c r="D127" s="118">
        <v>1117848</v>
      </c>
      <c r="E127" s="120" t="s">
        <v>1098</v>
      </c>
      <c r="F127" s="45"/>
      <c r="G127" s="115"/>
      <c r="H127" s="79"/>
      <c r="I127" s="41"/>
      <c r="J127" s="113"/>
      <c r="K127" s="104"/>
    </row>
    <row r="128" spans="1:14">
      <c r="A128" s="98"/>
      <c r="B128" s="117" t="s">
        <v>50</v>
      </c>
      <c r="C128" s="118">
        <v>508669</v>
      </c>
      <c r="D128" s="118">
        <v>320019</v>
      </c>
      <c r="E128" s="120" t="s">
        <v>1097</v>
      </c>
      <c r="F128" s="45"/>
      <c r="G128" s="115"/>
      <c r="H128" s="79"/>
      <c r="I128" s="41"/>
      <c r="J128" s="114"/>
      <c r="K128" s="104"/>
    </row>
    <row r="129" spans="2:12">
      <c r="B129" s="116" t="s">
        <v>51</v>
      </c>
      <c r="C129" s="118">
        <v>351084</v>
      </c>
      <c r="D129" s="118">
        <v>327900</v>
      </c>
      <c r="E129" s="120" t="s">
        <v>1096</v>
      </c>
      <c r="F129" s="45"/>
      <c r="G129" s="115"/>
      <c r="H129" s="79"/>
      <c r="I129" s="41"/>
      <c r="J129" s="114"/>
      <c r="K129" s="104"/>
    </row>
    <row r="130" spans="2:12">
      <c r="B130" s="116" t="s">
        <v>52</v>
      </c>
      <c r="C130" s="118">
        <v>217500</v>
      </c>
      <c r="D130" s="118">
        <v>93200</v>
      </c>
      <c r="E130" s="120" t="s">
        <v>876</v>
      </c>
      <c r="F130" s="45"/>
      <c r="G130" s="115"/>
      <c r="H130" s="79"/>
      <c r="I130" s="41"/>
      <c r="J130" s="114"/>
      <c r="K130" s="104"/>
    </row>
    <row r="131" spans="2:12">
      <c r="B131" s="53"/>
      <c r="C131" s="115"/>
      <c r="D131" s="115"/>
      <c r="J131" s="97"/>
      <c r="K131" s="98"/>
    </row>
    <row r="132" spans="2:12">
      <c r="B132" s="53"/>
      <c r="C132" s="111"/>
      <c r="D132" s="209"/>
      <c r="E132" s="106"/>
      <c r="I132" s="97"/>
      <c r="J132" s="97"/>
      <c r="K132" s="98"/>
    </row>
    <row r="133" spans="2:12">
      <c r="D133" s="168"/>
      <c r="F133" s="168"/>
    </row>
    <row r="134" spans="2:12">
      <c r="C134" s="108" t="s">
        <v>72</v>
      </c>
      <c r="D134" s="101" t="s">
        <v>103</v>
      </c>
    </row>
    <row r="135" spans="2:12">
      <c r="B135" s="109" t="s">
        <v>98</v>
      </c>
      <c r="C135" s="27">
        <v>691515</v>
      </c>
      <c r="D135" s="27">
        <v>968739</v>
      </c>
      <c r="E135" s="110"/>
    </row>
    <row r="136" spans="2:12">
      <c r="B136" s="107" t="s">
        <v>94</v>
      </c>
      <c r="C136" s="27">
        <v>212750</v>
      </c>
      <c r="D136" s="27">
        <v>330945</v>
      </c>
      <c r="E136" s="132"/>
    </row>
    <row r="137" spans="2:12">
      <c r="B137" s="107" t="s">
        <v>93</v>
      </c>
      <c r="C137" s="27">
        <v>95400</v>
      </c>
      <c r="D137" s="27">
        <v>227700</v>
      </c>
    </row>
    <row r="138" spans="2:12">
      <c r="B138" s="107" t="s">
        <v>99</v>
      </c>
      <c r="C138" s="27">
        <v>859302</v>
      </c>
      <c r="D138" s="27">
        <v>888401</v>
      </c>
    </row>
    <row r="139" spans="2:12">
      <c r="B139" s="53"/>
      <c r="C139" s="27"/>
      <c r="D139" s="27"/>
      <c r="G139" s="53"/>
      <c r="H139" s="53"/>
      <c r="I139" s="53"/>
      <c r="J139" s="53"/>
      <c r="K139" s="111"/>
      <c r="L139" s="96"/>
    </row>
    <row r="140" spans="2:12">
      <c r="B140" s="53"/>
      <c r="C140" s="53"/>
      <c r="D140" s="18"/>
      <c r="G140" s="53"/>
      <c r="H140" s="53"/>
      <c r="I140" s="53"/>
      <c r="J140" s="53"/>
      <c r="K140" s="111"/>
      <c r="L140" s="96"/>
    </row>
    <row r="141" spans="2:12">
      <c r="B141" s="53"/>
      <c r="C141" s="18"/>
      <c r="D141" s="27"/>
      <c r="G141" s="53"/>
      <c r="H141" s="53"/>
      <c r="I141" s="53"/>
      <c r="J141" s="53"/>
      <c r="K141" s="111"/>
      <c r="L141" s="96"/>
    </row>
    <row r="142" spans="2:12">
      <c r="B142" s="53"/>
      <c r="C142" s="18"/>
      <c r="D142" s="27"/>
      <c r="G142" s="53"/>
      <c r="H142" s="53"/>
      <c r="I142" s="53"/>
      <c r="J142" s="53"/>
      <c r="K142" s="111"/>
      <c r="L142" s="96"/>
    </row>
    <row r="143" spans="2:12">
      <c r="B143" s="53"/>
      <c r="C143" s="18"/>
      <c r="D143" s="27"/>
      <c r="G143" s="53"/>
      <c r="H143" s="53"/>
      <c r="I143" s="53"/>
      <c r="J143" s="53"/>
      <c r="K143" s="111"/>
      <c r="L143" s="96"/>
    </row>
    <row r="146" spans="2:12">
      <c r="B146" s="53"/>
      <c r="G146" s="53"/>
      <c r="H146" s="53"/>
      <c r="I146" s="53"/>
      <c r="J146" s="53"/>
      <c r="K146" s="111"/>
      <c r="L146" s="96"/>
    </row>
  </sheetData>
  <mergeCells count="2">
    <mergeCell ref="A123:B123"/>
    <mergeCell ref="A1:N1"/>
  </mergeCells>
  <conditionalFormatting sqref="C21:C32">
    <cfRule type="duplicateValues" dxfId="91" priority="4"/>
  </conditionalFormatting>
  <conditionalFormatting sqref="C53:C70">
    <cfRule type="duplicateValues" dxfId="90" priority="12" stopIfTrue="1"/>
  </conditionalFormatting>
  <conditionalFormatting sqref="C33:C52">
    <cfRule type="duplicateValues" dxfId="89" priority="16"/>
  </conditionalFormatting>
  <conditionalFormatting sqref="C4:C32">
    <cfRule type="duplicateValues" dxfId="88" priority="19"/>
  </conditionalFormatting>
  <conditionalFormatting sqref="C4:C52">
    <cfRule type="duplicateValues" dxfId="87" priority="21"/>
  </conditionalFormatting>
  <conditionalFormatting sqref="C84:C122">
    <cfRule type="duplicateValues" dxfId="86" priority="1" stopIfTrue="1"/>
  </conditionalFormatting>
  <pageMargins left="0.7" right="0.7" top="0.75" bottom="0.75" header="0.3" footer="0.3"/>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2"/>
  <sheetViews>
    <sheetView zoomScale="70" zoomScaleNormal="70" workbookViewId="0">
      <selection activeCell="C56" sqref="C56"/>
    </sheetView>
  </sheetViews>
  <sheetFormatPr defaultColWidth="9.140625" defaultRowHeight="15"/>
  <cols>
    <col min="1" max="1" width="21.140625" style="80" customWidth="1"/>
    <col min="2" max="2" width="21.7109375" style="127" bestFit="1" customWidth="1"/>
    <col min="3" max="3" width="20.7109375" style="1" bestFit="1" customWidth="1"/>
    <col min="4" max="4" width="17.140625" style="3" customWidth="1"/>
    <col min="5" max="5" width="15" style="1" bestFit="1" customWidth="1"/>
    <col min="6" max="6" width="46.140625" style="1" customWidth="1"/>
    <col min="7" max="7" width="23.85546875" style="33" customWidth="1"/>
    <col min="8" max="8" width="22.28515625" bestFit="1" customWidth="1"/>
    <col min="9" max="9" width="15.7109375" style="53" bestFit="1" customWidth="1"/>
    <col min="10" max="10" width="38.140625" style="53" bestFit="1" customWidth="1"/>
    <col min="11" max="11" width="40" style="5" bestFit="1" customWidth="1"/>
    <col min="12" max="12" width="12.42578125" style="54" bestFit="1" customWidth="1"/>
    <col min="13" max="13" width="24.28515625" style="125" bestFit="1" customWidth="1"/>
    <col min="14" max="14" width="18.28515625" style="26" bestFit="1" customWidth="1"/>
    <col min="15" max="15" width="18.28515625" bestFit="1" customWidth="1"/>
    <col min="16" max="16" width="10.42578125" customWidth="1"/>
  </cols>
  <sheetData>
    <row r="1" spans="1:15" ht="18.75">
      <c r="A1" s="226" t="s">
        <v>892</v>
      </c>
      <c r="B1" s="226"/>
      <c r="C1" s="226"/>
      <c r="D1" s="226"/>
      <c r="E1" s="226"/>
      <c r="F1" s="226"/>
      <c r="G1" s="226"/>
      <c r="H1" s="226"/>
      <c r="I1" s="226"/>
      <c r="J1" s="226"/>
      <c r="K1" s="226"/>
      <c r="L1" s="226"/>
      <c r="M1" s="226"/>
      <c r="N1" s="226"/>
      <c r="O1" s="226"/>
    </row>
    <row r="3" spans="1:15">
      <c r="A3" s="19" t="s">
        <v>22</v>
      </c>
      <c r="B3" s="32" t="s">
        <v>20</v>
      </c>
      <c r="C3" s="14" t="s">
        <v>23</v>
      </c>
      <c r="D3" s="14" t="s">
        <v>4</v>
      </c>
      <c r="E3" s="14" t="s">
        <v>18</v>
      </c>
      <c r="F3" s="14" t="s">
        <v>68</v>
      </c>
      <c r="G3" s="32" t="s">
        <v>41</v>
      </c>
      <c r="H3" s="14" t="s">
        <v>3</v>
      </c>
      <c r="I3" s="14" t="s">
        <v>10</v>
      </c>
      <c r="J3" s="14" t="s">
        <v>111</v>
      </c>
      <c r="K3" s="14" t="s">
        <v>24</v>
      </c>
      <c r="L3" s="21" t="s">
        <v>25</v>
      </c>
      <c r="M3" s="83" t="s">
        <v>95</v>
      </c>
      <c r="N3" s="15" t="s">
        <v>21</v>
      </c>
      <c r="O3" s="14" t="s">
        <v>40</v>
      </c>
    </row>
    <row r="4" spans="1:15" ht="15" customHeight="1">
      <c r="A4" s="11">
        <v>17700</v>
      </c>
      <c r="B4" s="25" t="s">
        <v>8</v>
      </c>
      <c r="C4" s="25" t="s">
        <v>373</v>
      </c>
      <c r="D4" s="25" t="s">
        <v>64</v>
      </c>
      <c r="E4" s="24"/>
      <c r="F4" s="7"/>
      <c r="G4" s="25" t="s">
        <v>29</v>
      </c>
      <c r="H4" s="211" t="s">
        <v>19</v>
      </c>
      <c r="I4" s="24"/>
      <c r="J4" s="24"/>
      <c r="K4" s="24" t="s">
        <v>374</v>
      </c>
      <c r="L4" s="184">
        <v>18909</v>
      </c>
      <c r="M4" s="16">
        <v>9354040</v>
      </c>
      <c r="N4" s="10">
        <v>45975</v>
      </c>
      <c r="O4" s="10">
        <v>45999</v>
      </c>
    </row>
    <row r="5" spans="1:15" ht="15" customHeight="1">
      <c r="A5" s="11">
        <v>21500</v>
      </c>
      <c r="B5" s="25" t="s">
        <v>83</v>
      </c>
      <c r="C5" s="25" t="s">
        <v>375</v>
      </c>
      <c r="D5" s="25" t="s">
        <v>64</v>
      </c>
      <c r="E5" s="24"/>
      <c r="F5" s="7"/>
      <c r="G5" s="25" t="s">
        <v>60</v>
      </c>
      <c r="H5" s="211" t="s">
        <v>137</v>
      </c>
      <c r="I5" s="24"/>
      <c r="J5" s="24"/>
      <c r="K5" s="166" t="s">
        <v>376</v>
      </c>
      <c r="L5" s="184">
        <v>23484</v>
      </c>
      <c r="M5" s="16">
        <v>9152466</v>
      </c>
      <c r="N5" s="10">
        <v>45976</v>
      </c>
      <c r="O5" s="10">
        <v>45999</v>
      </c>
    </row>
    <row r="6" spans="1:15" ht="15" customHeight="1">
      <c r="A6" s="11">
        <v>30000</v>
      </c>
      <c r="B6" s="25" t="s">
        <v>47</v>
      </c>
      <c r="C6" s="25" t="s">
        <v>477</v>
      </c>
      <c r="D6" s="25" t="s">
        <v>14</v>
      </c>
      <c r="E6" s="24" t="s">
        <v>255</v>
      </c>
      <c r="F6" s="7"/>
      <c r="G6" s="25" t="s">
        <v>32</v>
      </c>
      <c r="H6" s="211" t="s">
        <v>33</v>
      </c>
      <c r="I6" s="24"/>
      <c r="J6" s="24"/>
      <c r="K6" s="24" t="s">
        <v>478</v>
      </c>
      <c r="L6" s="11">
        <v>32295</v>
      </c>
      <c r="M6" s="16">
        <v>9385063</v>
      </c>
      <c r="N6" s="10">
        <v>45983</v>
      </c>
      <c r="O6" s="10">
        <v>45999</v>
      </c>
    </row>
    <row r="7" spans="1:15" ht="15" customHeight="1">
      <c r="A7" s="11">
        <v>7500</v>
      </c>
      <c r="B7" s="25" t="s">
        <v>83</v>
      </c>
      <c r="C7" s="25" t="s">
        <v>610</v>
      </c>
      <c r="D7" s="25" t="s">
        <v>13</v>
      </c>
      <c r="E7" s="24" t="s">
        <v>251</v>
      </c>
      <c r="F7" s="7"/>
      <c r="G7" s="25" t="s">
        <v>60</v>
      </c>
      <c r="H7" s="25" t="s">
        <v>31</v>
      </c>
      <c r="I7" s="24"/>
      <c r="J7" s="24"/>
      <c r="K7" s="24" t="s">
        <v>611</v>
      </c>
      <c r="L7" s="11">
        <v>8474</v>
      </c>
      <c r="M7" s="16">
        <v>9159000</v>
      </c>
      <c r="N7" s="10">
        <v>45989</v>
      </c>
      <c r="O7" s="10">
        <v>45999</v>
      </c>
    </row>
    <row r="8" spans="1:15" ht="15" customHeight="1">
      <c r="A8" s="11">
        <v>6050</v>
      </c>
      <c r="B8" s="25" t="s">
        <v>55</v>
      </c>
      <c r="C8" s="25" t="s">
        <v>450</v>
      </c>
      <c r="D8" s="25" t="s">
        <v>13</v>
      </c>
      <c r="E8" s="24"/>
      <c r="F8" s="7"/>
      <c r="G8" s="25" t="s">
        <v>12</v>
      </c>
      <c r="H8" s="211" t="s">
        <v>451</v>
      </c>
      <c r="I8" s="24"/>
      <c r="J8" s="24"/>
      <c r="K8" s="24" t="s">
        <v>452</v>
      </c>
      <c r="L8" s="11">
        <v>7330</v>
      </c>
      <c r="M8" s="16">
        <v>9381811</v>
      </c>
      <c r="N8" s="10">
        <v>45978</v>
      </c>
      <c r="O8" s="10">
        <v>46000</v>
      </c>
    </row>
    <row r="9" spans="1:15" ht="15" customHeight="1">
      <c r="A9" s="11">
        <v>6300</v>
      </c>
      <c r="B9" s="25" t="s">
        <v>75</v>
      </c>
      <c r="C9" s="25" t="s">
        <v>558</v>
      </c>
      <c r="D9" s="25" t="s">
        <v>13</v>
      </c>
      <c r="E9" s="24"/>
      <c r="F9" s="7"/>
      <c r="G9" s="25" t="s">
        <v>60</v>
      </c>
      <c r="H9" s="211" t="s">
        <v>78</v>
      </c>
      <c r="I9" s="24"/>
      <c r="J9" s="24"/>
      <c r="K9" s="24" t="s">
        <v>392</v>
      </c>
      <c r="L9" s="11">
        <v>6695</v>
      </c>
      <c r="M9" s="16">
        <v>8914099</v>
      </c>
      <c r="N9" s="10">
        <v>45985</v>
      </c>
      <c r="O9" s="10">
        <v>46000</v>
      </c>
    </row>
    <row r="10" spans="1:15" ht="15" customHeight="1">
      <c r="A10" s="11">
        <v>9400</v>
      </c>
      <c r="B10" s="25" t="s">
        <v>47</v>
      </c>
      <c r="C10" s="25" t="s">
        <v>594</v>
      </c>
      <c r="D10" s="25" t="s">
        <v>13</v>
      </c>
      <c r="E10" s="24" t="s">
        <v>465</v>
      </c>
      <c r="F10" s="7"/>
      <c r="G10" s="25" t="s">
        <v>92</v>
      </c>
      <c r="H10" s="211" t="s">
        <v>126</v>
      </c>
      <c r="I10" s="24"/>
      <c r="J10" s="24"/>
      <c r="K10" s="24" t="s">
        <v>595</v>
      </c>
      <c r="L10" s="11">
        <v>11990</v>
      </c>
      <c r="M10" s="16">
        <v>8000836</v>
      </c>
      <c r="N10" s="10">
        <v>45988</v>
      </c>
      <c r="O10" s="10">
        <v>46000</v>
      </c>
    </row>
    <row r="11" spans="1:15" s="153" customFormat="1" ht="16.5" customHeight="1">
      <c r="A11" s="11">
        <v>4600</v>
      </c>
      <c r="B11" s="25" t="s">
        <v>83</v>
      </c>
      <c r="C11" s="25" t="s">
        <v>588</v>
      </c>
      <c r="D11" s="25" t="s">
        <v>13</v>
      </c>
      <c r="E11" s="24" t="s">
        <v>456</v>
      </c>
      <c r="F11" s="7"/>
      <c r="G11" s="25" t="s">
        <v>60</v>
      </c>
      <c r="H11" s="211" t="s">
        <v>364</v>
      </c>
      <c r="I11" s="24" t="s">
        <v>457</v>
      </c>
      <c r="J11" s="24"/>
      <c r="K11" s="24" t="s">
        <v>287</v>
      </c>
      <c r="L11" s="11">
        <v>4766</v>
      </c>
      <c r="M11" s="16">
        <v>9071076</v>
      </c>
      <c r="N11" s="10">
        <v>45988</v>
      </c>
      <c r="O11" s="10">
        <v>46000</v>
      </c>
    </row>
    <row r="12" spans="1:15" ht="15" customHeight="1">
      <c r="A12" s="11">
        <v>54000</v>
      </c>
      <c r="B12" s="25" t="s">
        <v>8</v>
      </c>
      <c r="C12" s="186" t="s">
        <v>330</v>
      </c>
      <c r="D12" s="25" t="s">
        <v>13</v>
      </c>
      <c r="E12" s="187" t="s">
        <v>252</v>
      </c>
      <c r="F12" s="7"/>
      <c r="G12" s="186" t="s">
        <v>171</v>
      </c>
      <c r="H12" s="211" t="s">
        <v>320</v>
      </c>
      <c r="I12" s="24" t="s">
        <v>131</v>
      </c>
      <c r="J12" s="24"/>
      <c r="K12" s="24" t="s">
        <v>331</v>
      </c>
      <c r="L12" s="188">
        <v>73105</v>
      </c>
      <c r="M12" s="189">
        <v>9218272</v>
      </c>
      <c r="N12" s="190">
        <v>45967</v>
      </c>
      <c r="O12" s="10">
        <v>46001</v>
      </c>
    </row>
    <row r="13" spans="1:15" ht="15" customHeight="1">
      <c r="A13" s="11">
        <v>6600</v>
      </c>
      <c r="B13" s="25" t="s">
        <v>83</v>
      </c>
      <c r="C13" s="25" t="s">
        <v>483</v>
      </c>
      <c r="D13" s="25" t="s">
        <v>13</v>
      </c>
      <c r="E13" s="24" t="s">
        <v>251</v>
      </c>
      <c r="F13" s="7"/>
      <c r="G13" s="25" t="s">
        <v>60</v>
      </c>
      <c r="H13" s="211" t="s">
        <v>137</v>
      </c>
      <c r="I13" s="24"/>
      <c r="J13" s="24"/>
      <c r="K13" s="24" t="s">
        <v>484</v>
      </c>
      <c r="L13" s="11">
        <v>7748</v>
      </c>
      <c r="M13" s="16">
        <v>9217802</v>
      </c>
      <c r="N13" s="10">
        <v>45984</v>
      </c>
      <c r="O13" s="10">
        <v>46001</v>
      </c>
    </row>
    <row r="14" spans="1:15" ht="15" customHeight="1">
      <c r="A14" s="11">
        <v>3300</v>
      </c>
      <c r="B14" s="25" t="s">
        <v>47</v>
      </c>
      <c r="C14" s="24" t="s">
        <v>548</v>
      </c>
      <c r="D14" s="25" t="s">
        <v>64</v>
      </c>
      <c r="E14" s="24"/>
      <c r="F14" s="7"/>
      <c r="G14" s="25" t="s">
        <v>15</v>
      </c>
      <c r="H14" s="25" t="s">
        <v>549</v>
      </c>
      <c r="I14" s="24"/>
      <c r="J14" s="24"/>
      <c r="K14" s="24" t="s">
        <v>550</v>
      </c>
      <c r="L14" s="184">
        <v>4918</v>
      </c>
      <c r="M14" s="7">
        <v>8027901</v>
      </c>
      <c r="N14" s="10">
        <v>45985</v>
      </c>
      <c r="O14" s="10">
        <v>46001</v>
      </c>
    </row>
    <row r="15" spans="1:15" ht="15" customHeight="1">
      <c r="A15" s="11">
        <v>6500</v>
      </c>
      <c r="B15" s="25"/>
      <c r="C15" s="24" t="s">
        <v>608</v>
      </c>
      <c r="D15" s="25"/>
      <c r="E15" s="24"/>
      <c r="F15" s="7"/>
      <c r="G15" s="25" t="s">
        <v>60</v>
      </c>
      <c r="H15" s="25" t="s">
        <v>31</v>
      </c>
      <c r="I15" s="24"/>
      <c r="J15" s="24"/>
      <c r="K15" s="24" t="s">
        <v>609</v>
      </c>
      <c r="L15" s="11">
        <v>6874</v>
      </c>
      <c r="M15" s="7">
        <v>7352464</v>
      </c>
      <c r="N15" s="10">
        <v>45989</v>
      </c>
      <c r="O15" s="10">
        <v>46001</v>
      </c>
    </row>
    <row r="16" spans="1:15" ht="15" customHeight="1">
      <c r="A16" s="11">
        <v>64000</v>
      </c>
      <c r="B16" s="25" t="s">
        <v>75</v>
      </c>
      <c r="C16" s="25" t="s">
        <v>366</v>
      </c>
      <c r="D16" s="25" t="s">
        <v>13</v>
      </c>
      <c r="E16" s="24" t="s">
        <v>250</v>
      </c>
      <c r="F16" s="7"/>
      <c r="G16" s="25" t="s">
        <v>38</v>
      </c>
      <c r="H16" s="211" t="s">
        <v>367</v>
      </c>
      <c r="I16" s="24"/>
      <c r="J16" s="24"/>
      <c r="K16" s="24" t="s">
        <v>119</v>
      </c>
      <c r="L16" s="11">
        <v>70050</v>
      </c>
      <c r="M16" s="16">
        <v>9529619</v>
      </c>
      <c r="N16" s="10">
        <v>45974</v>
      </c>
      <c r="O16" s="10">
        <v>46002</v>
      </c>
    </row>
    <row r="17" spans="1:15" ht="15" customHeight="1">
      <c r="A17" s="11">
        <v>7000</v>
      </c>
      <c r="B17" s="25" t="s">
        <v>47</v>
      </c>
      <c r="C17" s="25" t="s">
        <v>475</v>
      </c>
      <c r="D17" s="25" t="s">
        <v>13</v>
      </c>
      <c r="E17" s="24" t="s">
        <v>727</v>
      </c>
      <c r="F17" s="7"/>
      <c r="G17" s="25" t="s">
        <v>29</v>
      </c>
      <c r="H17" s="211" t="s">
        <v>19</v>
      </c>
      <c r="I17" s="24" t="s">
        <v>130</v>
      </c>
      <c r="J17" s="24"/>
      <c r="K17" s="24" t="s">
        <v>476</v>
      </c>
      <c r="L17" s="11">
        <v>8185</v>
      </c>
      <c r="M17" s="16">
        <v>9016155</v>
      </c>
      <c r="N17" s="10">
        <v>45982</v>
      </c>
      <c r="O17" s="10">
        <v>46002</v>
      </c>
    </row>
    <row r="18" spans="1:15" ht="15" customHeight="1">
      <c r="A18" s="11">
        <v>37500</v>
      </c>
      <c r="B18" s="25" t="s">
        <v>47</v>
      </c>
      <c r="C18" s="25" t="s">
        <v>474</v>
      </c>
      <c r="D18" s="25" t="s">
        <v>64</v>
      </c>
      <c r="E18" s="24" t="s">
        <v>254</v>
      </c>
      <c r="F18" s="7"/>
      <c r="G18" s="25" t="s">
        <v>17</v>
      </c>
      <c r="H18" s="211" t="s">
        <v>210</v>
      </c>
      <c r="I18" s="24" t="s">
        <v>129</v>
      </c>
      <c r="J18" s="24"/>
      <c r="K18" s="24" t="s">
        <v>189</v>
      </c>
      <c r="L18" s="11">
        <v>42183</v>
      </c>
      <c r="M18" s="16">
        <v>9104421</v>
      </c>
      <c r="N18" s="10">
        <v>45982</v>
      </c>
      <c r="O18" s="10">
        <v>46002</v>
      </c>
    </row>
    <row r="19" spans="1:15" ht="15" customHeight="1">
      <c r="A19" s="11">
        <v>6900</v>
      </c>
      <c r="B19" s="25" t="s">
        <v>47</v>
      </c>
      <c r="C19" s="25" t="s">
        <v>485</v>
      </c>
      <c r="D19" s="25" t="s">
        <v>14</v>
      </c>
      <c r="E19" s="187" t="s">
        <v>248</v>
      </c>
      <c r="F19" s="7"/>
      <c r="G19" s="25" t="s">
        <v>29</v>
      </c>
      <c r="H19" s="211" t="s">
        <v>19</v>
      </c>
      <c r="I19" s="24"/>
      <c r="J19" s="24"/>
      <c r="K19" s="24" t="s">
        <v>195</v>
      </c>
      <c r="L19" s="11">
        <v>6205</v>
      </c>
      <c r="M19" s="16">
        <v>9192026</v>
      </c>
      <c r="N19" s="10">
        <v>45984</v>
      </c>
      <c r="O19" s="10">
        <v>46002</v>
      </c>
    </row>
    <row r="20" spans="1:15" ht="15" customHeight="1">
      <c r="A20" s="11">
        <v>5000</v>
      </c>
      <c r="B20" s="25"/>
      <c r="C20" s="25" t="s">
        <v>580</v>
      </c>
      <c r="D20" s="25" t="s">
        <v>64</v>
      </c>
      <c r="E20" s="24"/>
      <c r="F20" s="7"/>
      <c r="G20" s="25" t="s">
        <v>60</v>
      </c>
      <c r="H20" s="211" t="s">
        <v>208</v>
      </c>
      <c r="I20" s="24"/>
      <c r="J20" s="24"/>
      <c r="K20" s="24" t="s">
        <v>581</v>
      </c>
      <c r="L20" s="11">
        <v>5095</v>
      </c>
      <c r="M20" s="16">
        <v>9412311</v>
      </c>
      <c r="N20" s="10">
        <v>45987</v>
      </c>
      <c r="O20" s="10">
        <v>46002</v>
      </c>
    </row>
    <row r="21" spans="1:15" ht="15" customHeight="1">
      <c r="A21" s="11">
        <v>5000</v>
      </c>
      <c r="B21" s="25" t="s">
        <v>8</v>
      </c>
      <c r="C21" s="25" t="s">
        <v>596</v>
      </c>
      <c r="D21" s="25" t="s">
        <v>13</v>
      </c>
      <c r="E21" s="24" t="s">
        <v>250</v>
      </c>
      <c r="F21" s="7"/>
      <c r="G21" s="25" t="s">
        <v>15</v>
      </c>
      <c r="H21" s="211" t="s">
        <v>329</v>
      </c>
      <c r="I21" s="24" t="s">
        <v>597</v>
      </c>
      <c r="J21" s="24"/>
      <c r="K21" s="24" t="s">
        <v>195</v>
      </c>
      <c r="L21" s="11">
        <v>5195</v>
      </c>
      <c r="M21" s="16">
        <v>9664108</v>
      </c>
      <c r="N21" s="10">
        <v>45988</v>
      </c>
      <c r="O21" s="10">
        <v>46002</v>
      </c>
    </row>
    <row r="22" spans="1:15" ht="15" customHeight="1">
      <c r="A22" s="11">
        <v>4400</v>
      </c>
      <c r="B22" s="25" t="s">
        <v>75</v>
      </c>
      <c r="C22" s="25" t="s">
        <v>598</v>
      </c>
      <c r="D22" s="25" t="s">
        <v>13</v>
      </c>
      <c r="E22" s="24"/>
      <c r="F22" s="7"/>
      <c r="G22" s="25" t="s">
        <v>60</v>
      </c>
      <c r="H22" s="211"/>
      <c r="I22" s="24"/>
      <c r="J22" s="24"/>
      <c r="K22" s="24" t="s">
        <v>202</v>
      </c>
      <c r="L22" s="11">
        <v>5248</v>
      </c>
      <c r="M22" s="16">
        <v>9083225</v>
      </c>
      <c r="N22" s="10">
        <v>45988</v>
      </c>
      <c r="O22" s="10">
        <v>46002</v>
      </c>
    </row>
    <row r="23" spans="1:15" ht="15" customHeight="1">
      <c r="A23" s="11">
        <v>7100</v>
      </c>
      <c r="B23" s="25" t="s">
        <v>80</v>
      </c>
      <c r="C23" s="25" t="s">
        <v>613</v>
      </c>
      <c r="D23" s="25" t="s">
        <v>13</v>
      </c>
      <c r="E23" s="24"/>
      <c r="F23" s="7"/>
      <c r="G23" s="25" t="s">
        <v>60</v>
      </c>
      <c r="H23" s="25" t="s">
        <v>34</v>
      </c>
      <c r="I23" s="24"/>
      <c r="J23" s="24"/>
      <c r="K23" s="24" t="s">
        <v>614</v>
      </c>
      <c r="L23" s="11">
        <v>8528</v>
      </c>
      <c r="M23" s="16">
        <v>8027573</v>
      </c>
      <c r="N23" s="10">
        <v>45989</v>
      </c>
      <c r="O23" s="10">
        <v>46002</v>
      </c>
    </row>
    <row r="24" spans="1:15" ht="15" customHeight="1">
      <c r="A24" s="11">
        <v>12900</v>
      </c>
      <c r="B24" s="25" t="s">
        <v>615</v>
      </c>
      <c r="C24" s="25" t="s">
        <v>616</v>
      </c>
      <c r="D24" s="25" t="s">
        <v>14</v>
      </c>
      <c r="E24" s="24"/>
      <c r="F24" s="7"/>
      <c r="G24" s="25" t="s">
        <v>12</v>
      </c>
      <c r="H24" s="211" t="s">
        <v>451</v>
      </c>
      <c r="I24" s="24"/>
      <c r="J24" s="24"/>
      <c r="K24" s="24" t="s">
        <v>284</v>
      </c>
      <c r="L24" s="11">
        <v>16190</v>
      </c>
      <c r="M24" s="16">
        <v>9233624</v>
      </c>
      <c r="N24" s="10">
        <v>45990</v>
      </c>
      <c r="O24" s="10">
        <v>46002</v>
      </c>
    </row>
    <row r="25" spans="1:15" ht="15" customHeight="1">
      <c r="A25" s="11">
        <v>19500</v>
      </c>
      <c r="B25" s="25" t="s">
        <v>8</v>
      </c>
      <c r="C25" s="24" t="s">
        <v>363</v>
      </c>
      <c r="D25" s="25" t="s">
        <v>64</v>
      </c>
      <c r="E25" s="24"/>
      <c r="F25" s="7"/>
      <c r="G25" s="25" t="s">
        <v>60</v>
      </c>
      <c r="H25" s="25" t="s">
        <v>31</v>
      </c>
      <c r="I25" s="24"/>
      <c r="J25" s="24"/>
      <c r="K25" s="24" t="s">
        <v>211</v>
      </c>
      <c r="L25" s="184">
        <v>20692</v>
      </c>
      <c r="M25" s="16">
        <v>9614347</v>
      </c>
      <c r="N25" s="10">
        <v>45991</v>
      </c>
      <c r="O25" s="10">
        <v>46002</v>
      </c>
    </row>
    <row r="26" spans="1:15" ht="15" customHeight="1">
      <c r="A26" s="11">
        <v>4500</v>
      </c>
      <c r="B26" s="25" t="s">
        <v>83</v>
      </c>
      <c r="C26" s="25" t="s">
        <v>749</v>
      </c>
      <c r="D26" s="25" t="s">
        <v>64</v>
      </c>
      <c r="E26" s="24"/>
      <c r="F26" s="7"/>
      <c r="G26" s="25" t="s">
        <v>15</v>
      </c>
      <c r="H26" s="211" t="s">
        <v>545</v>
      </c>
      <c r="I26" s="24"/>
      <c r="J26" s="24"/>
      <c r="K26" s="24" t="s">
        <v>750</v>
      </c>
      <c r="L26" s="11">
        <v>5304</v>
      </c>
      <c r="M26" s="16">
        <v>9098696</v>
      </c>
      <c r="N26" s="10">
        <v>45994</v>
      </c>
      <c r="O26" s="10">
        <v>46002</v>
      </c>
    </row>
    <row r="27" spans="1:15" ht="15" customHeight="1">
      <c r="A27" s="11">
        <v>3900</v>
      </c>
      <c r="B27" s="25" t="s">
        <v>83</v>
      </c>
      <c r="C27" s="25" t="s">
        <v>768</v>
      </c>
      <c r="D27" s="25" t="s">
        <v>14</v>
      </c>
      <c r="E27" s="24"/>
      <c r="F27" s="7"/>
      <c r="G27" s="25" t="s">
        <v>60</v>
      </c>
      <c r="H27" s="211" t="s">
        <v>247</v>
      </c>
      <c r="I27" s="24"/>
      <c r="J27" s="24"/>
      <c r="K27" s="24" t="s">
        <v>769</v>
      </c>
      <c r="L27" s="11">
        <v>4380</v>
      </c>
      <c r="M27" s="16">
        <v>9522439</v>
      </c>
      <c r="N27" s="10">
        <v>45995</v>
      </c>
      <c r="O27" s="10">
        <v>46002</v>
      </c>
    </row>
    <row r="28" spans="1:15" ht="15" customHeight="1">
      <c r="A28" s="11">
        <v>31000</v>
      </c>
      <c r="B28" s="25" t="s">
        <v>48</v>
      </c>
      <c r="C28" s="25" t="s">
        <v>268</v>
      </c>
      <c r="D28" s="25" t="s">
        <v>64</v>
      </c>
      <c r="E28" s="24" t="s">
        <v>132</v>
      </c>
      <c r="F28" s="7"/>
      <c r="G28" s="25" t="s">
        <v>183</v>
      </c>
      <c r="H28" s="211" t="s">
        <v>194</v>
      </c>
      <c r="I28" s="24"/>
      <c r="J28" s="24"/>
      <c r="K28" s="24" t="s">
        <v>267</v>
      </c>
      <c r="L28" s="11">
        <v>35000</v>
      </c>
      <c r="M28" s="16">
        <v>9631694</v>
      </c>
      <c r="N28" s="164">
        <v>45946</v>
      </c>
      <c r="O28" s="10">
        <v>46003</v>
      </c>
    </row>
    <row r="29" spans="1:15" ht="15" customHeight="1">
      <c r="A29" s="11">
        <v>26300</v>
      </c>
      <c r="B29" s="25" t="s">
        <v>47</v>
      </c>
      <c r="C29" s="25" t="s">
        <v>365</v>
      </c>
      <c r="D29" s="25" t="s">
        <v>14</v>
      </c>
      <c r="E29" s="177" t="s">
        <v>248</v>
      </c>
      <c r="F29" s="7"/>
      <c r="G29" s="25" t="s">
        <v>17</v>
      </c>
      <c r="H29" s="211" t="s">
        <v>134</v>
      </c>
      <c r="I29" s="24"/>
      <c r="J29" s="24"/>
      <c r="K29" s="24" t="s">
        <v>204</v>
      </c>
      <c r="L29" s="184">
        <v>27028</v>
      </c>
      <c r="M29" s="16">
        <v>9223813</v>
      </c>
      <c r="N29" s="10">
        <v>45971</v>
      </c>
      <c r="O29" s="10">
        <v>46003</v>
      </c>
    </row>
    <row r="30" spans="1:15" ht="15" customHeight="1">
      <c r="A30" s="11">
        <v>30000</v>
      </c>
      <c r="B30" s="25" t="s">
        <v>47</v>
      </c>
      <c r="C30" s="25" t="s">
        <v>368</v>
      </c>
      <c r="D30" s="25" t="s">
        <v>13</v>
      </c>
      <c r="E30" s="24" t="s">
        <v>252</v>
      </c>
      <c r="F30" s="7"/>
      <c r="G30" s="25" t="s">
        <v>32</v>
      </c>
      <c r="H30" s="211" t="s">
        <v>33</v>
      </c>
      <c r="I30" s="24" t="s">
        <v>131</v>
      </c>
      <c r="J30" s="24"/>
      <c r="K30" s="24" t="s">
        <v>196</v>
      </c>
      <c r="L30" s="11">
        <v>31612</v>
      </c>
      <c r="M30" s="16">
        <v>9402110</v>
      </c>
      <c r="N30" s="10">
        <v>45975</v>
      </c>
      <c r="O30" s="10">
        <v>46003</v>
      </c>
    </row>
    <row r="31" spans="1:15" ht="15" customHeight="1">
      <c r="A31" s="11">
        <v>7200</v>
      </c>
      <c r="B31" s="25" t="s">
        <v>47</v>
      </c>
      <c r="C31" s="25" t="s">
        <v>371</v>
      </c>
      <c r="D31" s="25" t="s">
        <v>13</v>
      </c>
      <c r="E31" s="149" t="s">
        <v>251</v>
      </c>
      <c r="F31" s="7"/>
      <c r="G31" s="25" t="s">
        <v>29</v>
      </c>
      <c r="H31" s="211" t="s">
        <v>19</v>
      </c>
      <c r="I31" s="24" t="s">
        <v>130</v>
      </c>
      <c r="J31" s="24"/>
      <c r="K31" s="24" t="s">
        <v>372</v>
      </c>
      <c r="L31" s="184">
        <v>7578</v>
      </c>
      <c r="M31" s="16">
        <v>7917006</v>
      </c>
      <c r="N31" s="10">
        <v>45975</v>
      </c>
      <c r="O31" s="10">
        <v>46003</v>
      </c>
    </row>
    <row r="32" spans="1:15" ht="15" customHeight="1">
      <c r="A32" s="11">
        <v>25000</v>
      </c>
      <c r="B32" s="25" t="s">
        <v>47</v>
      </c>
      <c r="C32" s="25" t="s">
        <v>557</v>
      </c>
      <c r="D32" s="25" t="s">
        <v>13</v>
      </c>
      <c r="E32" s="24" t="s">
        <v>250</v>
      </c>
      <c r="F32" s="7"/>
      <c r="G32" s="25" t="s">
        <v>1</v>
      </c>
      <c r="H32" s="211" t="s">
        <v>182</v>
      </c>
      <c r="I32" s="24"/>
      <c r="J32" s="24"/>
      <c r="K32" s="24" t="s">
        <v>417</v>
      </c>
      <c r="L32" s="11">
        <v>32313</v>
      </c>
      <c r="M32" s="16">
        <v>9363302</v>
      </c>
      <c r="N32" s="10">
        <v>45985</v>
      </c>
      <c r="O32" s="10">
        <v>46003</v>
      </c>
    </row>
    <row r="33" spans="1:15" ht="15" customHeight="1">
      <c r="A33" s="11">
        <v>24750</v>
      </c>
      <c r="B33" s="25" t="s">
        <v>47</v>
      </c>
      <c r="C33" s="24" t="s">
        <v>567</v>
      </c>
      <c r="D33" s="25" t="s">
        <v>14</v>
      </c>
      <c r="E33" s="24"/>
      <c r="F33" s="7"/>
      <c r="G33" s="25" t="s">
        <v>16</v>
      </c>
      <c r="H33" s="25" t="s">
        <v>315</v>
      </c>
      <c r="I33" s="24"/>
      <c r="J33" s="24"/>
      <c r="K33" s="24" t="s">
        <v>199</v>
      </c>
      <c r="L33" s="184">
        <v>26551</v>
      </c>
      <c r="M33" s="7">
        <v>9136539</v>
      </c>
      <c r="N33" s="10">
        <v>45986</v>
      </c>
      <c r="O33" s="10">
        <v>46003</v>
      </c>
    </row>
    <row r="34" spans="1:15" ht="15" customHeight="1">
      <c r="A34" s="11">
        <v>25000</v>
      </c>
      <c r="B34" s="25"/>
      <c r="C34" s="24" t="s">
        <v>568</v>
      </c>
      <c r="D34" s="25" t="s">
        <v>14</v>
      </c>
      <c r="E34" s="24" t="s">
        <v>248</v>
      </c>
      <c r="F34" s="7"/>
      <c r="G34" s="25" t="s">
        <v>16</v>
      </c>
      <c r="H34" s="25" t="s">
        <v>37</v>
      </c>
      <c r="I34" s="24"/>
      <c r="J34" s="24"/>
      <c r="K34" s="55" t="s">
        <v>569</v>
      </c>
      <c r="L34" s="184">
        <v>27209</v>
      </c>
      <c r="M34" s="7">
        <v>9110339</v>
      </c>
      <c r="N34" s="10">
        <v>45986</v>
      </c>
      <c r="O34" s="10">
        <v>46003</v>
      </c>
    </row>
    <row r="35" spans="1:15" ht="15" customHeight="1">
      <c r="A35" s="11">
        <v>27750</v>
      </c>
      <c r="B35" s="25" t="s">
        <v>47</v>
      </c>
      <c r="C35" s="25" t="s">
        <v>582</v>
      </c>
      <c r="D35" s="25" t="s">
        <v>13</v>
      </c>
      <c r="E35" s="24" t="s">
        <v>172</v>
      </c>
      <c r="F35" s="7"/>
      <c r="G35" s="25" t="s">
        <v>16</v>
      </c>
      <c r="H35" s="211" t="s">
        <v>37</v>
      </c>
      <c r="I35" s="24" t="s">
        <v>160</v>
      </c>
      <c r="J35" s="24"/>
      <c r="K35" s="24" t="s">
        <v>279</v>
      </c>
      <c r="L35" s="11">
        <v>28682</v>
      </c>
      <c r="M35" s="16">
        <v>9310604</v>
      </c>
      <c r="N35" s="10">
        <v>45987</v>
      </c>
      <c r="O35" s="10">
        <v>46003</v>
      </c>
    </row>
    <row r="36" spans="1:15" ht="15" customHeight="1">
      <c r="A36" s="11">
        <v>6000</v>
      </c>
      <c r="B36" s="25" t="s">
        <v>47</v>
      </c>
      <c r="C36" s="25" t="s">
        <v>593</v>
      </c>
      <c r="D36" s="25" t="s">
        <v>13</v>
      </c>
      <c r="E36" s="149" t="s">
        <v>251</v>
      </c>
      <c r="F36" s="7"/>
      <c r="G36" s="25" t="s">
        <v>92</v>
      </c>
      <c r="H36" s="211"/>
      <c r="I36" s="24"/>
      <c r="J36" s="24"/>
      <c r="K36" s="24" t="s">
        <v>337</v>
      </c>
      <c r="L36" s="11">
        <v>8104</v>
      </c>
      <c r="M36" s="16">
        <v>9143855</v>
      </c>
      <c r="N36" s="10">
        <v>45988</v>
      </c>
      <c r="O36" s="10">
        <v>46003</v>
      </c>
    </row>
    <row r="37" spans="1:15" ht="15" customHeight="1">
      <c r="A37" s="11">
        <v>24200</v>
      </c>
      <c r="B37" s="25" t="s">
        <v>47</v>
      </c>
      <c r="C37" s="24" t="s">
        <v>617</v>
      </c>
      <c r="D37" s="25" t="s">
        <v>13</v>
      </c>
      <c r="E37" s="24"/>
      <c r="F37" s="7"/>
      <c r="G37" s="25" t="s">
        <v>16</v>
      </c>
      <c r="H37" s="25" t="s">
        <v>271</v>
      </c>
      <c r="I37" s="24"/>
      <c r="J37" s="24"/>
      <c r="K37" s="24" t="s">
        <v>618</v>
      </c>
      <c r="L37" s="184">
        <v>26412</v>
      </c>
      <c r="M37" s="7">
        <v>9125217</v>
      </c>
      <c r="N37" s="10">
        <v>45990</v>
      </c>
      <c r="O37" s="10">
        <v>46003</v>
      </c>
    </row>
    <row r="38" spans="1:15" ht="15" customHeight="1">
      <c r="A38" s="11">
        <v>33000</v>
      </c>
      <c r="B38" s="25" t="s">
        <v>83</v>
      </c>
      <c r="C38" s="25" t="s">
        <v>466</v>
      </c>
      <c r="D38" s="25" t="s">
        <v>13</v>
      </c>
      <c r="E38" s="24" t="s">
        <v>250</v>
      </c>
      <c r="F38" s="7"/>
      <c r="G38" s="25" t="s">
        <v>35</v>
      </c>
      <c r="H38" s="211" t="s">
        <v>334</v>
      </c>
      <c r="I38" s="24"/>
      <c r="J38" s="24"/>
      <c r="K38" s="24" t="s">
        <v>263</v>
      </c>
      <c r="L38" s="11">
        <v>48549</v>
      </c>
      <c r="M38" s="16">
        <v>9393618</v>
      </c>
      <c r="N38" s="10">
        <v>45981</v>
      </c>
      <c r="O38" s="10">
        <v>46004</v>
      </c>
    </row>
    <row r="39" spans="1:15" ht="15" customHeight="1">
      <c r="A39" s="11">
        <v>2664</v>
      </c>
      <c r="B39" s="25" t="s">
        <v>75</v>
      </c>
      <c r="C39" s="25" t="s">
        <v>878</v>
      </c>
      <c r="D39" s="25" t="s">
        <v>9</v>
      </c>
      <c r="E39" s="24"/>
      <c r="F39" s="7"/>
      <c r="G39" s="25" t="s">
        <v>60</v>
      </c>
      <c r="H39" s="211" t="s">
        <v>265</v>
      </c>
      <c r="I39" s="24" t="s">
        <v>879</v>
      </c>
      <c r="J39" s="24"/>
      <c r="K39" s="212" t="s">
        <v>880</v>
      </c>
      <c r="L39" s="11">
        <v>3135</v>
      </c>
      <c r="M39" s="16">
        <v>8725656</v>
      </c>
      <c r="N39" s="10">
        <v>45988</v>
      </c>
      <c r="O39" s="10">
        <v>46004</v>
      </c>
    </row>
    <row r="40" spans="1:15" ht="15" customHeight="1">
      <c r="A40" s="11">
        <v>8000</v>
      </c>
      <c r="B40" s="25" t="s">
        <v>83</v>
      </c>
      <c r="C40" s="25" t="s">
        <v>612</v>
      </c>
      <c r="D40" s="25" t="s">
        <v>13</v>
      </c>
      <c r="E40" s="24" t="s">
        <v>256</v>
      </c>
      <c r="F40" s="7"/>
      <c r="G40" s="25" t="s">
        <v>60</v>
      </c>
      <c r="H40" s="211" t="s">
        <v>78</v>
      </c>
      <c r="I40" s="24"/>
      <c r="J40" s="24"/>
      <c r="K40" s="24" t="s">
        <v>592</v>
      </c>
      <c r="L40" s="11">
        <v>9223</v>
      </c>
      <c r="M40" s="16">
        <v>9381938</v>
      </c>
      <c r="N40" s="10">
        <v>45989</v>
      </c>
      <c r="O40" s="10">
        <v>46004</v>
      </c>
    </row>
    <row r="41" spans="1:15" ht="15" customHeight="1">
      <c r="A41" s="11">
        <v>6000</v>
      </c>
      <c r="B41" s="25" t="s">
        <v>8</v>
      </c>
      <c r="C41" s="25" t="s">
        <v>740</v>
      </c>
      <c r="D41" s="25" t="s">
        <v>6</v>
      </c>
      <c r="E41" s="24"/>
      <c r="F41" s="7"/>
      <c r="G41" s="25" t="s">
        <v>16</v>
      </c>
      <c r="H41" s="211" t="s">
        <v>37</v>
      </c>
      <c r="I41" s="24"/>
      <c r="J41" s="24"/>
      <c r="K41" s="24" t="s">
        <v>161</v>
      </c>
      <c r="L41" s="11">
        <v>8790</v>
      </c>
      <c r="M41" s="16">
        <v>9455571</v>
      </c>
      <c r="N41" s="10">
        <v>45992</v>
      </c>
      <c r="O41" s="10">
        <v>46004</v>
      </c>
    </row>
    <row r="42" spans="1:15" ht="15" customHeight="1">
      <c r="A42" s="11">
        <v>54800</v>
      </c>
      <c r="B42" s="25" t="s">
        <v>8</v>
      </c>
      <c r="C42" s="25" t="s">
        <v>323</v>
      </c>
      <c r="D42" s="25" t="s">
        <v>13</v>
      </c>
      <c r="E42" s="24" t="s">
        <v>250</v>
      </c>
      <c r="F42" s="7"/>
      <c r="G42" s="25" t="s">
        <v>181</v>
      </c>
      <c r="H42" s="211" t="s">
        <v>881</v>
      </c>
      <c r="I42" s="24"/>
      <c r="J42" s="24"/>
      <c r="K42" s="24" t="s">
        <v>324</v>
      </c>
      <c r="L42" s="11">
        <v>56854</v>
      </c>
      <c r="M42" s="16">
        <v>9615482</v>
      </c>
      <c r="N42" s="10">
        <v>45965</v>
      </c>
      <c r="O42" s="10">
        <v>46005</v>
      </c>
    </row>
    <row r="43" spans="1:15" ht="15" customHeight="1">
      <c r="A43" s="11">
        <v>50000</v>
      </c>
      <c r="B43" s="25" t="s">
        <v>8</v>
      </c>
      <c r="C43" s="25" t="s">
        <v>458</v>
      </c>
      <c r="D43" s="25" t="s">
        <v>64</v>
      </c>
      <c r="E43" s="24" t="s">
        <v>132</v>
      </c>
      <c r="F43" s="7"/>
      <c r="G43" s="25" t="s">
        <v>91</v>
      </c>
      <c r="H43" s="211"/>
      <c r="I43" s="24" t="s">
        <v>222</v>
      </c>
      <c r="J43" s="24"/>
      <c r="K43" s="24" t="s">
        <v>459</v>
      </c>
      <c r="L43" s="11">
        <v>56867</v>
      </c>
      <c r="M43" s="16">
        <v>9463750</v>
      </c>
      <c r="N43" s="10">
        <v>45980</v>
      </c>
      <c r="O43" s="10">
        <v>46005</v>
      </c>
    </row>
    <row r="44" spans="1:15" ht="15" customHeight="1">
      <c r="A44" s="11">
        <v>27000</v>
      </c>
      <c r="B44" s="25" t="s">
        <v>83</v>
      </c>
      <c r="C44" s="25" t="s">
        <v>479</v>
      </c>
      <c r="D44" s="25" t="s">
        <v>14</v>
      </c>
      <c r="E44" s="24" t="s">
        <v>248</v>
      </c>
      <c r="F44" s="7"/>
      <c r="G44" s="25" t="s">
        <v>60</v>
      </c>
      <c r="H44" s="211" t="s">
        <v>364</v>
      </c>
      <c r="I44" s="24"/>
      <c r="J44" s="24"/>
      <c r="K44" s="24" t="s">
        <v>480</v>
      </c>
      <c r="L44" s="11">
        <v>28630</v>
      </c>
      <c r="M44" s="16">
        <v>9140528</v>
      </c>
      <c r="N44" s="10">
        <v>45983</v>
      </c>
      <c r="O44" s="10">
        <v>46005</v>
      </c>
    </row>
    <row r="45" spans="1:15" ht="15" customHeight="1">
      <c r="A45" s="11">
        <v>30000</v>
      </c>
      <c r="B45" s="25"/>
      <c r="C45" s="24" t="s">
        <v>583</v>
      </c>
      <c r="D45" s="25" t="s">
        <v>14</v>
      </c>
      <c r="E45" s="24"/>
      <c r="F45" s="7"/>
      <c r="G45" s="25" t="s">
        <v>16</v>
      </c>
      <c r="H45" s="25" t="s">
        <v>570</v>
      </c>
      <c r="I45" s="24"/>
      <c r="J45" s="24"/>
      <c r="K45" s="24" t="s">
        <v>196</v>
      </c>
      <c r="L45" s="184">
        <v>32328</v>
      </c>
      <c r="M45" s="7">
        <v>9303431</v>
      </c>
      <c r="N45" s="10">
        <v>45987</v>
      </c>
      <c r="O45" s="10">
        <v>46005</v>
      </c>
    </row>
    <row r="46" spans="1:15" ht="15" customHeight="1">
      <c r="A46" s="11">
        <v>21300</v>
      </c>
      <c r="B46" s="25" t="s">
        <v>83</v>
      </c>
      <c r="C46" s="25" t="s">
        <v>604</v>
      </c>
      <c r="D46" s="25" t="s">
        <v>64</v>
      </c>
      <c r="E46" s="24"/>
      <c r="F46" s="7"/>
      <c r="G46" s="25" t="s">
        <v>60</v>
      </c>
      <c r="H46" s="211" t="s">
        <v>34</v>
      </c>
      <c r="I46" s="24"/>
      <c r="J46" s="24"/>
      <c r="K46" s="24" t="s">
        <v>605</v>
      </c>
      <c r="L46" s="11">
        <v>22056</v>
      </c>
      <c r="M46" s="16">
        <v>9107033</v>
      </c>
      <c r="N46" s="10">
        <v>45989</v>
      </c>
      <c r="O46" s="10">
        <v>46005</v>
      </c>
    </row>
    <row r="47" spans="1:15" ht="15" customHeight="1">
      <c r="A47" s="11">
        <v>6600</v>
      </c>
      <c r="B47" s="25" t="s">
        <v>83</v>
      </c>
      <c r="C47" s="25" t="s">
        <v>765</v>
      </c>
      <c r="D47" s="25" t="s">
        <v>64</v>
      </c>
      <c r="E47" s="24"/>
      <c r="F47" s="7"/>
      <c r="G47" s="25" t="s">
        <v>60</v>
      </c>
      <c r="H47" s="211" t="s">
        <v>31</v>
      </c>
      <c r="I47" s="24"/>
      <c r="J47" s="24"/>
      <c r="K47" s="24" t="s">
        <v>741</v>
      </c>
      <c r="L47" s="11">
        <v>7416</v>
      </c>
      <c r="M47" s="16">
        <v>9001136</v>
      </c>
      <c r="N47" s="10">
        <v>45995</v>
      </c>
      <c r="O47" s="10">
        <v>46005</v>
      </c>
    </row>
    <row r="48" spans="1:15" ht="15" customHeight="1">
      <c r="A48" s="160">
        <v>26000</v>
      </c>
      <c r="B48" s="159" t="s">
        <v>8</v>
      </c>
      <c r="C48" s="159" t="s">
        <v>395</v>
      </c>
      <c r="D48" s="159" t="s">
        <v>7</v>
      </c>
      <c r="E48" s="159" t="s">
        <v>396</v>
      </c>
      <c r="F48" s="150"/>
      <c r="G48" s="24" t="s">
        <v>17</v>
      </c>
      <c r="H48" s="24" t="s">
        <v>19</v>
      </c>
      <c r="I48" s="24"/>
      <c r="J48" s="24"/>
      <c r="K48" s="24" t="s">
        <v>397</v>
      </c>
      <c r="L48" s="11">
        <v>26566</v>
      </c>
      <c r="M48" s="201">
        <v>9159062</v>
      </c>
      <c r="N48" s="10">
        <v>45973</v>
      </c>
      <c r="O48" s="175">
        <v>45999</v>
      </c>
    </row>
    <row r="49" spans="1:15" ht="15" customHeight="1">
      <c r="A49" s="160">
        <v>33000</v>
      </c>
      <c r="B49" s="159" t="s">
        <v>48</v>
      </c>
      <c r="C49" s="159" t="s">
        <v>493</v>
      </c>
      <c r="D49" s="159" t="s">
        <v>7</v>
      </c>
      <c r="E49" s="159" t="s">
        <v>227</v>
      </c>
      <c r="F49" s="150"/>
      <c r="G49" s="24" t="s">
        <v>2</v>
      </c>
      <c r="H49" s="24" t="s">
        <v>118</v>
      </c>
      <c r="I49" s="24"/>
      <c r="J49" s="24"/>
      <c r="K49" s="24" t="s">
        <v>209</v>
      </c>
      <c r="L49" s="11">
        <v>47304</v>
      </c>
      <c r="M49" s="201">
        <v>9258349</v>
      </c>
      <c r="N49" s="10">
        <v>45981</v>
      </c>
      <c r="O49" s="175">
        <v>45999</v>
      </c>
    </row>
    <row r="50" spans="1:15" ht="15" customHeight="1">
      <c r="A50" s="160">
        <v>6400</v>
      </c>
      <c r="B50" s="159" t="s">
        <v>8</v>
      </c>
      <c r="C50" s="159" t="s">
        <v>407</v>
      </c>
      <c r="D50" s="159" t="s">
        <v>408</v>
      </c>
      <c r="E50" s="159" t="s">
        <v>409</v>
      </c>
      <c r="F50" s="150"/>
      <c r="G50" s="24" t="s">
        <v>73</v>
      </c>
      <c r="H50" s="24" t="s">
        <v>290</v>
      </c>
      <c r="I50" s="24"/>
      <c r="J50" s="24"/>
      <c r="K50" s="24" t="s">
        <v>410</v>
      </c>
      <c r="L50" s="11">
        <v>7281</v>
      </c>
      <c r="M50" s="201">
        <v>9938743</v>
      </c>
      <c r="N50" s="10">
        <v>45976</v>
      </c>
      <c r="O50" s="175">
        <v>46000</v>
      </c>
    </row>
    <row r="51" spans="1:15" ht="15" customHeight="1">
      <c r="A51" s="160">
        <v>27500</v>
      </c>
      <c r="B51" s="159" t="s">
        <v>8</v>
      </c>
      <c r="C51" s="159" t="s">
        <v>411</v>
      </c>
      <c r="D51" s="159" t="s">
        <v>7</v>
      </c>
      <c r="E51" s="159" t="s">
        <v>405</v>
      </c>
      <c r="F51" s="150"/>
      <c r="G51" s="24" t="s">
        <v>1</v>
      </c>
      <c r="H51" s="24" t="s">
        <v>182</v>
      </c>
      <c r="I51" s="24"/>
      <c r="J51" s="24"/>
      <c r="K51" s="24" t="s">
        <v>412</v>
      </c>
      <c r="L51" s="11">
        <v>28451</v>
      </c>
      <c r="M51" s="201">
        <v>9470818</v>
      </c>
      <c r="N51" s="10">
        <v>45977</v>
      </c>
      <c r="O51" s="175">
        <v>46000</v>
      </c>
    </row>
    <row r="52" spans="1:15" ht="15" customHeight="1">
      <c r="A52" s="160">
        <v>31000</v>
      </c>
      <c r="B52" s="159" t="s">
        <v>75</v>
      </c>
      <c r="C52" s="159" t="s">
        <v>490</v>
      </c>
      <c r="D52" s="159" t="s">
        <v>7</v>
      </c>
      <c r="E52" s="159" t="s">
        <v>245</v>
      </c>
      <c r="F52" s="150"/>
      <c r="G52" s="24" t="s">
        <v>162</v>
      </c>
      <c r="H52" s="24" t="s">
        <v>491</v>
      </c>
      <c r="I52" s="24"/>
      <c r="J52" s="24"/>
      <c r="K52" s="24" t="s">
        <v>492</v>
      </c>
      <c r="L52" s="11">
        <v>33383</v>
      </c>
      <c r="M52" s="201">
        <v>9665841</v>
      </c>
      <c r="N52" s="10">
        <v>45979</v>
      </c>
      <c r="O52" s="175">
        <v>46000</v>
      </c>
    </row>
    <row r="53" spans="1:15" ht="15" customHeight="1">
      <c r="A53" s="160">
        <v>30000</v>
      </c>
      <c r="B53" s="159" t="s">
        <v>8</v>
      </c>
      <c r="C53" s="159" t="s">
        <v>498</v>
      </c>
      <c r="D53" s="159" t="s">
        <v>7</v>
      </c>
      <c r="E53" s="159" t="s">
        <v>175</v>
      </c>
      <c r="F53" s="150"/>
      <c r="G53" s="24" t="s">
        <v>2</v>
      </c>
      <c r="H53" s="24" t="s">
        <v>133</v>
      </c>
      <c r="I53" s="24"/>
      <c r="J53" s="24"/>
      <c r="K53" s="24" t="s">
        <v>499</v>
      </c>
      <c r="L53" s="11">
        <v>36309</v>
      </c>
      <c r="M53" s="201">
        <v>9674799</v>
      </c>
      <c r="N53" s="10">
        <v>45983</v>
      </c>
      <c r="O53" s="175">
        <v>46000</v>
      </c>
    </row>
    <row r="54" spans="1:15" ht="15" customHeight="1">
      <c r="A54" s="160">
        <v>26500</v>
      </c>
      <c r="B54" s="159" t="s">
        <v>48</v>
      </c>
      <c r="C54" s="159" t="s">
        <v>505</v>
      </c>
      <c r="D54" s="159" t="s">
        <v>7</v>
      </c>
      <c r="E54" s="159" t="s">
        <v>175</v>
      </c>
      <c r="F54" s="150"/>
      <c r="G54" s="24" t="s">
        <v>60</v>
      </c>
      <c r="H54" s="24" t="s">
        <v>31</v>
      </c>
      <c r="I54" s="24"/>
      <c r="J54" s="24"/>
      <c r="K54" s="24" t="s">
        <v>146</v>
      </c>
      <c r="L54" s="11">
        <v>31872</v>
      </c>
      <c r="M54" s="201">
        <v>9424120</v>
      </c>
      <c r="N54" s="10">
        <v>45984</v>
      </c>
      <c r="O54" s="175">
        <v>46000</v>
      </c>
    </row>
    <row r="55" spans="1:15" ht="15" customHeight="1">
      <c r="A55" s="160">
        <v>3000</v>
      </c>
      <c r="B55" s="159"/>
      <c r="C55" s="159" t="s">
        <v>625</v>
      </c>
      <c r="D55" s="159" t="s">
        <v>7</v>
      </c>
      <c r="E55" s="159" t="s">
        <v>400</v>
      </c>
      <c r="F55" s="150"/>
      <c r="G55" s="24" t="s">
        <v>17</v>
      </c>
      <c r="H55" s="24" t="s">
        <v>30</v>
      </c>
      <c r="I55" s="24"/>
      <c r="J55" s="24"/>
      <c r="K55" s="24" t="s">
        <v>626</v>
      </c>
      <c r="L55" s="11">
        <v>3160</v>
      </c>
      <c r="M55" s="201">
        <v>7510884</v>
      </c>
      <c r="N55" s="10">
        <v>45985</v>
      </c>
      <c r="O55" s="175">
        <v>46001</v>
      </c>
    </row>
    <row r="56" spans="1:15" ht="15" customHeight="1">
      <c r="A56" s="160">
        <v>5216</v>
      </c>
      <c r="B56" s="159" t="s">
        <v>75</v>
      </c>
      <c r="C56" s="159" t="s">
        <v>632</v>
      </c>
      <c r="D56" s="159" t="s">
        <v>7</v>
      </c>
      <c r="E56" s="159" t="s">
        <v>227</v>
      </c>
      <c r="F56" s="150"/>
      <c r="G56" s="24" t="s">
        <v>38</v>
      </c>
      <c r="H56" s="24" t="s">
        <v>633</v>
      </c>
      <c r="I56" s="24"/>
      <c r="J56" s="24"/>
      <c r="K56" s="24" t="s">
        <v>634</v>
      </c>
      <c r="L56" s="11">
        <v>6603</v>
      </c>
      <c r="M56" s="201">
        <v>9598684</v>
      </c>
      <c r="N56" s="10">
        <v>45987</v>
      </c>
      <c r="O56" s="175">
        <v>46001</v>
      </c>
    </row>
    <row r="57" spans="1:15" ht="15" customHeight="1">
      <c r="A57" s="160">
        <v>12000</v>
      </c>
      <c r="B57" s="159" t="s">
        <v>8</v>
      </c>
      <c r="C57" s="159" t="s">
        <v>639</v>
      </c>
      <c r="D57" s="159" t="s">
        <v>7</v>
      </c>
      <c r="E57" s="159"/>
      <c r="F57" s="150"/>
      <c r="G57" s="24" t="s">
        <v>88</v>
      </c>
      <c r="H57" s="24" t="s">
        <v>640</v>
      </c>
      <c r="I57" s="24"/>
      <c r="J57" s="24"/>
      <c r="K57" s="24" t="s">
        <v>174</v>
      </c>
      <c r="L57" s="11">
        <v>28316</v>
      </c>
      <c r="M57" s="150">
        <v>9573957</v>
      </c>
      <c r="N57" s="10">
        <v>45988</v>
      </c>
      <c r="O57" s="175">
        <v>46001</v>
      </c>
    </row>
    <row r="58" spans="1:15" ht="15" customHeight="1">
      <c r="A58" s="160">
        <v>6600</v>
      </c>
      <c r="B58" s="159" t="s">
        <v>55</v>
      </c>
      <c r="C58" s="159" t="s">
        <v>291</v>
      </c>
      <c r="D58" s="159" t="s">
        <v>7</v>
      </c>
      <c r="E58" s="159" t="s">
        <v>393</v>
      </c>
      <c r="F58" s="150"/>
      <c r="G58" s="24" t="s">
        <v>38</v>
      </c>
      <c r="H58" s="24" t="s">
        <v>257</v>
      </c>
      <c r="I58" s="24"/>
      <c r="J58" s="24"/>
      <c r="K58" s="24" t="s">
        <v>288</v>
      </c>
      <c r="L58" s="11">
        <v>7702</v>
      </c>
      <c r="M58" s="201">
        <v>9430791</v>
      </c>
      <c r="N58" s="10">
        <v>45975</v>
      </c>
      <c r="O58" s="175">
        <v>46002</v>
      </c>
    </row>
    <row r="59" spans="1:15" ht="15" customHeight="1">
      <c r="A59" s="160">
        <v>2200</v>
      </c>
      <c r="B59" s="159" t="s">
        <v>75</v>
      </c>
      <c r="C59" s="159" t="s">
        <v>494</v>
      </c>
      <c r="D59" s="159" t="s">
        <v>7</v>
      </c>
      <c r="E59" s="159" t="s">
        <v>400</v>
      </c>
      <c r="F59" s="150"/>
      <c r="G59" s="24" t="s">
        <v>35</v>
      </c>
      <c r="H59" s="24" t="s">
        <v>36</v>
      </c>
      <c r="I59" s="24"/>
      <c r="J59" s="24"/>
      <c r="K59" s="24" t="s">
        <v>495</v>
      </c>
      <c r="L59" s="11">
        <v>3183</v>
      </c>
      <c r="M59" s="201">
        <v>9501203</v>
      </c>
      <c r="N59" s="10">
        <v>45982</v>
      </c>
      <c r="O59" s="175">
        <v>46002</v>
      </c>
    </row>
    <row r="60" spans="1:15" ht="15" customHeight="1">
      <c r="A60" s="160">
        <v>2750</v>
      </c>
      <c r="B60" s="159" t="s">
        <v>488</v>
      </c>
      <c r="C60" s="159" t="s">
        <v>496</v>
      </c>
      <c r="D60" s="159" t="s">
        <v>7</v>
      </c>
      <c r="E60" s="159"/>
      <c r="F60" s="150"/>
      <c r="G60" s="24" t="s">
        <v>12</v>
      </c>
      <c r="H60" s="24" t="s">
        <v>451</v>
      </c>
      <c r="I60" s="24"/>
      <c r="J60" s="24"/>
      <c r="K60" s="24" t="s">
        <v>497</v>
      </c>
      <c r="L60" s="11">
        <v>4433</v>
      </c>
      <c r="M60" s="201">
        <v>9191278</v>
      </c>
      <c r="N60" s="10">
        <v>45983</v>
      </c>
      <c r="O60" s="175">
        <v>46002</v>
      </c>
    </row>
    <row r="61" spans="1:15" ht="15" customHeight="1">
      <c r="A61" s="160">
        <v>5007</v>
      </c>
      <c r="B61" s="159" t="s">
        <v>8</v>
      </c>
      <c r="C61" s="159" t="s">
        <v>629</v>
      </c>
      <c r="D61" s="159" t="s">
        <v>7</v>
      </c>
      <c r="E61" s="159"/>
      <c r="F61" s="150"/>
      <c r="G61" s="24" t="s">
        <v>16</v>
      </c>
      <c r="H61" s="24" t="s">
        <v>455</v>
      </c>
      <c r="I61" s="24"/>
      <c r="J61" s="24"/>
      <c r="K61" s="24" t="s">
        <v>110</v>
      </c>
      <c r="L61" s="11">
        <v>5229</v>
      </c>
      <c r="M61" s="201">
        <v>9394210</v>
      </c>
      <c r="N61" s="10">
        <v>45987</v>
      </c>
      <c r="O61" s="175">
        <v>46002</v>
      </c>
    </row>
    <row r="62" spans="1:15" ht="15" customHeight="1">
      <c r="A62" s="160">
        <v>11500</v>
      </c>
      <c r="B62" s="159"/>
      <c r="C62" s="159" t="s">
        <v>502</v>
      </c>
      <c r="D62" s="159" t="s">
        <v>7</v>
      </c>
      <c r="E62" s="159" t="s">
        <v>503</v>
      </c>
      <c r="F62" s="150"/>
      <c r="G62" s="24" t="s">
        <v>313</v>
      </c>
      <c r="H62" s="24" t="s">
        <v>504</v>
      </c>
      <c r="I62" s="24"/>
      <c r="J62" s="24"/>
      <c r="K62" s="24" t="s">
        <v>401</v>
      </c>
      <c r="L62" s="11">
        <v>12549</v>
      </c>
      <c r="M62" s="201">
        <v>9758961</v>
      </c>
      <c r="N62" s="10">
        <v>45984</v>
      </c>
      <c r="O62" s="175">
        <v>46003</v>
      </c>
    </row>
    <row r="63" spans="1:15" ht="15" customHeight="1">
      <c r="A63" s="160">
        <v>31300</v>
      </c>
      <c r="B63" s="159" t="s">
        <v>75</v>
      </c>
      <c r="C63" s="159" t="s">
        <v>627</v>
      </c>
      <c r="D63" s="159" t="s">
        <v>7</v>
      </c>
      <c r="E63" s="159" t="s">
        <v>245</v>
      </c>
      <c r="F63" s="150"/>
      <c r="G63" s="24" t="s">
        <v>152</v>
      </c>
      <c r="H63" s="24" t="s">
        <v>153</v>
      </c>
      <c r="I63" s="24"/>
      <c r="J63" s="24"/>
      <c r="K63" s="24" t="s">
        <v>628</v>
      </c>
      <c r="L63" s="11">
        <v>40526</v>
      </c>
      <c r="M63" s="201">
        <v>1038391</v>
      </c>
      <c r="N63" s="10">
        <v>45986</v>
      </c>
      <c r="O63" s="175">
        <v>46003</v>
      </c>
    </row>
    <row r="64" spans="1:15" ht="15" customHeight="1">
      <c r="A64" s="160">
        <v>6000</v>
      </c>
      <c r="B64" s="159" t="s">
        <v>205</v>
      </c>
      <c r="C64" s="159" t="s">
        <v>785</v>
      </c>
      <c r="D64" s="159" t="s">
        <v>7</v>
      </c>
      <c r="E64" s="159"/>
      <c r="F64" s="150"/>
      <c r="G64" s="24" t="s">
        <v>60</v>
      </c>
      <c r="H64" s="24" t="s">
        <v>116</v>
      </c>
      <c r="I64" s="24"/>
      <c r="J64" s="24"/>
      <c r="K64" s="24" t="s">
        <v>239</v>
      </c>
      <c r="L64" s="11">
        <v>12000</v>
      </c>
      <c r="M64" s="201">
        <v>9396543</v>
      </c>
      <c r="N64" s="10">
        <v>45993</v>
      </c>
      <c r="O64" s="175">
        <v>46003</v>
      </c>
    </row>
    <row r="65" spans="1:15" ht="15" customHeight="1">
      <c r="A65" s="160">
        <v>20000</v>
      </c>
      <c r="B65" s="159" t="s">
        <v>205</v>
      </c>
      <c r="C65" s="159" t="s">
        <v>786</v>
      </c>
      <c r="D65" s="159" t="s">
        <v>7</v>
      </c>
      <c r="E65" s="159" t="s">
        <v>787</v>
      </c>
      <c r="F65" s="150"/>
      <c r="G65" s="24" t="s">
        <v>60</v>
      </c>
      <c r="H65" s="24" t="s">
        <v>108</v>
      </c>
      <c r="I65" s="24"/>
      <c r="J65" s="24"/>
      <c r="K65" s="24" t="s">
        <v>280</v>
      </c>
      <c r="L65" s="11">
        <v>40354</v>
      </c>
      <c r="M65" s="201">
        <v>1021295</v>
      </c>
      <c r="N65" s="10">
        <v>45993</v>
      </c>
      <c r="O65" s="175">
        <v>46003</v>
      </c>
    </row>
    <row r="66" spans="1:15" ht="15" customHeight="1">
      <c r="A66" s="160">
        <v>55000</v>
      </c>
      <c r="B66" s="159" t="s">
        <v>8</v>
      </c>
      <c r="C66" s="159" t="s">
        <v>403</v>
      </c>
      <c r="D66" s="159" t="s">
        <v>7</v>
      </c>
      <c r="E66" s="159" t="s">
        <v>106</v>
      </c>
      <c r="F66" s="150"/>
      <c r="G66" s="24" t="s">
        <v>171</v>
      </c>
      <c r="H66" s="24" t="s">
        <v>731</v>
      </c>
      <c r="I66" s="24"/>
      <c r="J66" s="24"/>
      <c r="K66" s="24" t="s">
        <v>404</v>
      </c>
      <c r="L66" s="11">
        <v>56968</v>
      </c>
      <c r="M66" s="201">
        <v>9446934</v>
      </c>
      <c r="N66" s="10">
        <v>45975</v>
      </c>
      <c r="O66" s="175">
        <v>46004</v>
      </c>
    </row>
    <row r="67" spans="1:15" s="86" customFormat="1" ht="15" customHeight="1">
      <c r="A67" s="160">
        <v>19151</v>
      </c>
      <c r="B67" s="159" t="s">
        <v>205</v>
      </c>
      <c r="C67" s="159" t="s">
        <v>641</v>
      </c>
      <c r="D67" s="159" t="s">
        <v>7</v>
      </c>
      <c r="E67" s="159"/>
      <c r="F67" s="150"/>
      <c r="G67" s="24" t="s">
        <v>60</v>
      </c>
      <c r="H67" s="24" t="s">
        <v>81</v>
      </c>
      <c r="I67" s="24"/>
      <c r="J67" s="24"/>
      <c r="K67" s="24" t="s">
        <v>642</v>
      </c>
      <c r="L67" s="11">
        <v>33680</v>
      </c>
      <c r="M67" s="201">
        <v>9628245</v>
      </c>
      <c r="N67" s="10">
        <v>45989</v>
      </c>
      <c r="O67" s="175">
        <v>46005</v>
      </c>
    </row>
    <row r="68" spans="1:15" s="86" customFormat="1" ht="15" customHeight="1">
      <c r="A68" s="11">
        <v>3000</v>
      </c>
      <c r="B68" s="24" t="s">
        <v>8</v>
      </c>
      <c r="C68" s="24" t="s">
        <v>805</v>
      </c>
      <c r="D68" s="24" t="s">
        <v>506</v>
      </c>
      <c r="E68" s="24"/>
      <c r="F68" s="7"/>
      <c r="G68" s="24" t="s">
        <v>15</v>
      </c>
      <c r="H68" s="24" t="s">
        <v>237</v>
      </c>
      <c r="I68" s="25"/>
      <c r="J68" s="25"/>
      <c r="K68" s="24" t="s">
        <v>413</v>
      </c>
      <c r="L68" s="11">
        <v>3465</v>
      </c>
      <c r="M68" s="16">
        <v>8332100</v>
      </c>
      <c r="N68" s="10">
        <v>45992</v>
      </c>
      <c r="O68" s="208">
        <v>46001</v>
      </c>
    </row>
    <row r="69" spans="1:15" s="86" customFormat="1" ht="15" customHeight="1">
      <c r="A69" s="11">
        <v>3000</v>
      </c>
      <c r="B69" s="24" t="s">
        <v>8</v>
      </c>
      <c r="C69" s="24" t="s">
        <v>1099</v>
      </c>
      <c r="D69" s="24" t="s">
        <v>11</v>
      </c>
      <c r="E69" s="24"/>
      <c r="F69" s="7"/>
      <c r="G69" s="24" t="s">
        <v>15</v>
      </c>
      <c r="H69" s="24" t="s">
        <v>1100</v>
      </c>
      <c r="I69" s="25"/>
      <c r="J69" s="25"/>
      <c r="K69" s="24" t="s">
        <v>1101</v>
      </c>
      <c r="L69" s="11">
        <v>3331</v>
      </c>
      <c r="M69" s="16">
        <v>9467782</v>
      </c>
      <c r="N69" s="10">
        <v>45995</v>
      </c>
      <c r="O69" s="208">
        <v>46001</v>
      </c>
    </row>
    <row r="70" spans="1:15" s="86" customFormat="1" ht="15" customHeight="1">
      <c r="A70" s="11">
        <v>27500</v>
      </c>
      <c r="B70" s="24" t="s">
        <v>8</v>
      </c>
      <c r="C70" s="24" t="s">
        <v>507</v>
      </c>
      <c r="D70" s="24" t="s">
        <v>39</v>
      </c>
      <c r="E70" s="24"/>
      <c r="F70" s="7"/>
      <c r="G70" s="24" t="s">
        <v>1</v>
      </c>
      <c r="H70" s="24" t="s">
        <v>508</v>
      </c>
      <c r="I70" s="25"/>
      <c r="J70" s="25"/>
      <c r="K70" s="24" t="s">
        <v>209</v>
      </c>
      <c r="L70" s="11">
        <v>28556</v>
      </c>
      <c r="M70" s="16">
        <v>9322748</v>
      </c>
      <c r="N70" s="10">
        <v>45978</v>
      </c>
      <c r="O70" s="208">
        <v>46002</v>
      </c>
    </row>
    <row r="71" spans="1:15" s="86" customFormat="1" ht="15" customHeight="1">
      <c r="A71" s="11">
        <v>3000</v>
      </c>
      <c r="B71" s="24" t="s">
        <v>48</v>
      </c>
      <c r="C71" s="24" t="s">
        <v>811</v>
      </c>
      <c r="D71" s="24" t="s">
        <v>39</v>
      </c>
      <c r="E71" s="24"/>
      <c r="F71" s="7"/>
      <c r="G71" s="24" t="s">
        <v>92</v>
      </c>
      <c r="H71" s="24" t="s">
        <v>126</v>
      </c>
      <c r="I71" s="25"/>
      <c r="J71" s="25"/>
      <c r="K71" s="24" t="s">
        <v>314</v>
      </c>
      <c r="L71" s="11">
        <v>3887</v>
      </c>
      <c r="M71" s="16">
        <v>9564798</v>
      </c>
      <c r="N71" s="10">
        <v>45994</v>
      </c>
      <c r="O71" s="208">
        <v>46003</v>
      </c>
    </row>
    <row r="72" spans="1:15" s="86" customFormat="1" ht="15" customHeight="1">
      <c r="A72" s="11">
        <v>5200</v>
      </c>
      <c r="B72" s="24"/>
      <c r="C72" s="24" t="s">
        <v>1017</v>
      </c>
      <c r="D72" s="24" t="s">
        <v>11</v>
      </c>
      <c r="E72" s="24" t="s">
        <v>67</v>
      </c>
      <c r="F72" s="7"/>
      <c r="G72" s="24" t="s">
        <v>60</v>
      </c>
      <c r="H72" s="24" t="s">
        <v>108</v>
      </c>
      <c r="I72" s="25"/>
      <c r="J72" s="25"/>
      <c r="K72" s="24" t="s">
        <v>1018</v>
      </c>
      <c r="L72" s="11">
        <v>5463</v>
      </c>
      <c r="M72" s="150">
        <v>9508653</v>
      </c>
      <c r="N72" s="10">
        <v>46001</v>
      </c>
      <c r="O72" s="208">
        <v>46004</v>
      </c>
    </row>
    <row r="73" spans="1:15" ht="15" customHeight="1">
      <c r="A73" s="202">
        <v>3398</v>
      </c>
      <c r="B73" s="37" t="s">
        <v>77</v>
      </c>
      <c r="C73" s="140" t="s">
        <v>514</v>
      </c>
      <c r="D73" s="140" t="s">
        <v>57</v>
      </c>
      <c r="E73" s="37" t="s">
        <v>125</v>
      </c>
      <c r="F73" s="78"/>
      <c r="G73" s="140" t="s">
        <v>29</v>
      </c>
      <c r="H73" s="37" t="s">
        <v>733</v>
      </c>
      <c r="I73" s="203" t="s">
        <v>515</v>
      </c>
      <c r="J73" s="140"/>
      <c r="K73" s="55" t="s">
        <v>516</v>
      </c>
      <c r="L73" s="11">
        <v>3888</v>
      </c>
      <c r="M73" s="204">
        <v>8874354</v>
      </c>
      <c r="N73" s="17">
        <v>45979</v>
      </c>
      <c r="O73" s="133">
        <v>45999</v>
      </c>
    </row>
    <row r="74" spans="1:15" ht="15" customHeight="1">
      <c r="A74" s="202">
        <v>31130</v>
      </c>
      <c r="B74" s="37" t="s">
        <v>77</v>
      </c>
      <c r="C74" s="140" t="s">
        <v>526</v>
      </c>
      <c r="D74" s="140" t="s">
        <v>66</v>
      </c>
      <c r="E74" s="37"/>
      <c r="F74" s="78"/>
      <c r="G74" s="140" t="s">
        <v>32</v>
      </c>
      <c r="H74" s="37" t="s">
        <v>445</v>
      </c>
      <c r="I74" s="203" t="s">
        <v>190</v>
      </c>
      <c r="J74" s="140"/>
      <c r="K74" s="55" t="s">
        <v>527</v>
      </c>
      <c r="L74" s="11">
        <v>32751</v>
      </c>
      <c r="M74" s="204">
        <v>9414761</v>
      </c>
      <c r="N74" s="17">
        <v>45981</v>
      </c>
      <c r="O74" s="133">
        <v>45999</v>
      </c>
    </row>
    <row r="75" spans="1:15" ht="15" customHeight="1">
      <c r="A75" s="202">
        <v>3049.2</v>
      </c>
      <c r="B75" s="37" t="s">
        <v>77</v>
      </c>
      <c r="C75" s="140" t="s">
        <v>543</v>
      </c>
      <c r="D75" s="140" t="s">
        <v>104</v>
      </c>
      <c r="E75" s="37" t="s">
        <v>124</v>
      </c>
      <c r="F75" s="78">
        <v>48</v>
      </c>
      <c r="G75" s="140" t="s">
        <v>60</v>
      </c>
      <c r="H75" s="37" t="s">
        <v>78</v>
      </c>
      <c r="I75" s="203" t="s">
        <v>142</v>
      </c>
      <c r="J75" s="140"/>
      <c r="K75" s="55" t="s">
        <v>544</v>
      </c>
      <c r="L75" s="11">
        <v>3353</v>
      </c>
      <c r="M75" s="204">
        <v>7943287</v>
      </c>
      <c r="N75" s="17">
        <v>45983</v>
      </c>
      <c r="O75" s="133">
        <v>45999</v>
      </c>
    </row>
    <row r="76" spans="1:15" ht="15" customHeight="1">
      <c r="A76" s="180">
        <v>5000</v>
      </c>
      <c r="B76" s="37" t="s">
        <v>77</v>
      </c>
      <c r="C76" s="181" t="s">
        <v>709</v>
      </c>
      <c r="D76" s="181" t="s">
        <v>104</v>
      </c>
      <c r="E76" s="37" t="s">
        <v>187</v>
      </c>
      <c r="F76" s="78">
        <v>65</v>
      </c>
      <c r="G76" s="181" t="s">
        <v>200</v>
      </c>
      <c r="H76" s="37" t="s">
        <v>328</v>
      </c>
      <c r="I76" s="182"/>
      <c r="J76" s="140"/>
      <c r="K76" s="55" t="s">
        <v>710</v>
      </c>
      <c r="L76" s="11">
        <v>3709</v>
      </c>
      <c r="M76" s="183">
        <v>8891560</v>
      </c>
      <c r="N76" s="17">
        <v>45990</v>
      </c>
      <c r="O76" s="133">
        <v>45999</v>
      </c>
    </row>
    <row r="77" spans="1:15" ht="15" customHeight="1">
      <c r="A77" s="138">
        <v>43203</v>
      </c>
      <c r="B77" s="37" t="s">
        <v>77</v>
      </c>
      <c r="C77" s="85" t="s">
        <v>300</v>
      </c>
      <c r="D77" s="85" t="s">
        <v>293</v>
      </c>
      <c r="E77" s="37"/>
      <c r="F77" s="78"/>
      <c r="G77" s="85" t="s">
        <v>91</v>
      </c>
      <c r="H77" s="37" t="s">
        <v>102</v>
      </c>
      <c r="I77" s="139" t="s">
        <v>86</v>
      </c>
      <c r="J77" s="140"/>
      <c r="K77" s="55" t="s">
        <v>244</v>
      </c>
      <c r="L77" s="138">
        <v>45333</v>
      </c>
      <c r="M77" s="129">
        <v>9193692</v>
      </c>
      <c r="N77" s="17">
        <v>45956</v>
      </c>
      <c r="O77" s="133">
        <v>46000</v>
      </c>
    </row>
    <row r="78" spans="1:15" ht="15" customHeight="1">
      <c r="A78" s="180">
        <v>50243</v>
      </c>
      <c r="B78" s="37" t="s">
        <v>77</v>
      </c>
      <c r="C78" s="181" t="s">
        <v>342</v>
      </c>
      <c r="D78" s="181" t="s">
        <v>158</v>
      </c>
      <c r="E78" s="37" t="s">
        <v>159</v>
      </c>
      <c r="F78" s="78">
        <v>4</v>
      </c>
      <c r="G78" s="181" t="s">
        <v>155</v>
      </c>
      <c r="H78" s="37" t="s">
        <v>169</v>
      </c>
      <c r="I78" s="182" t="s">
        <v>79</v>
      </c>
      <c r="J78" s="140"/>
      <c r="K78" s="56" t="s">
        <v>343</v>
      </c>
      <c r="L78" s="11">
        <v>56416</v>
      </c>
      <c r="M78" s="183">
        <v>9611826</v>
      </c>
      <c r="N78" s="17">
        <v>45966</v>
      </c>
      <c r="O78" s="133">
        <v>46000</v>
      </c>
    </row>
    <row r="79" spans="1:15" ht="15" customHeight="1">
      <c r="A79" s="180">
        <v>60000</v>
      </c>
      <c r="B79" s="37" t="s">
        <v>77</v>
      </c>
      <c r="C79" s="181" t="s">
        <v>346</v>
      </c>
      <c r="D79" s="181" t="s">
        <v>66</v>
      </c>
      <c r="E79" s="37"/>
      <c r="F79" s="78"/>
      <c r="G79" s="181" t="s">
        <v>90</v>
      </c>
      <c r="H79" s="37" t="s">
        <v>447</v>
      </c>
      <c r="I79" s="182" t="s">
        <v>240</v>
      </c>
      <c r="J79" s="140"/>
      <c r="K79" s="55" t="s">
        <v>347</v>
      </c>
      <c r="L79" s="11">
        <v>76629</v>
      </c>
      <c r="M79" s="183">
        <v>9316672</v>
      </c>
      <c r="N79" s="17">
        <v>45967</v>
      </c>
      <c r="O79" s="133">
        <v>46000</v>
      </c>
    </row>
    <row r="80" spans="1:15" ht="15" customHeight="1">
      <c r="A80" s="180">
        <v>33000</v>
      </c>
      <c r="B80" s="37" t="s">
        <v>77</v>
      </c>
      <c r="C80" s="181" t="s">
        <v>353</v>
      </c>
      <c r="D80" s="181" t="s">
        <v>66</v>
      </c>
      <c r="E80" s="37"/>
      <c r="F80" s="78"/>
      <c r="G80" s="181" t="s">
        <v>0</v>
      </c>
      <c r="H80" s="37" t="s">
        <v>5</v>
      </c>
      <c r="I80" s="182" t="s">
        <v>86</v>
      </c>
      <c r="J80" s="140"/>
      <c r="K80" s="55" t="s">
        <v>354</v>
      </c>
      <c r="L80" s="11">
        <v>36075</v>
      </c>
      <c r="M80" s="183">
        <v>9543342</v>
      </c>
      <c r="N80" s="17">
        <v>45969</v>
      </c>
      <c r="O80" s="133">
        <v>46000</v>
      </c>
    </row>
    <row r="81" spans="1:15" ht="15" customHeight="1">
      <c r="A81" s="138">
        <v>54500</v>
      </c>
      <c r="B81" s="37" t="s">
        <v>77</v>
      </c>
      <c r="C81" s="85" t="s">
        <v>421</v>
      </c>
      <c r="D81" s="85" t="s">
        <v>56</v>
      </c>
      <c r="E81" s="37" t="s">
        <v>71</v>
      </c>
      <c r="F81" s="78">
        <v>40</v>
      </c>
      <c r="G81" s="85" t="s">
        <v>163</v>
      </c>
      <c r="H81" s="37" t="s">
        <v>360</v>
      </c>
      <c r="I81" s="139" t="s">
        <v>164</v>
      </c>
      <c r="J81" s="140"/>
      <c r="K81" s="56" t="s">
        <v>202</v>
      </c>
      <c r="L81" s="11">
        <v>57453</v>
      </c>
      <c r="M81" s="129">
        <v>9449560</v>
      </c>
      <c r="N81" s="17">
        <v>45971</v>
      </c>
      <c r="O81" s="133">
        <v>46000</v>
      </c>
    </row>
    <row r="82" spans="1:15" ht="15" customHeight="1">
      <c r="A82" s="138">
        <v>54750</v>
      </c>
      <c r="B82" s="37" t="s">
        <v>77</v>
      </c>
      <c r="C82" s="85" t="s">
        <v>422</v>
      </c>
      <c r="D82" s="85" t="s">
        <v>56</v>
      </c>
      <c r="E82" s="37" t="s">
        <v>71</v>
      </c>
      <c r="F82" s="78" t="s">
        <v>84</v>
      </c>
      <c r="G82" s="85" t="s">
        <v>0</v>
      </c>
      <c r="H82" s="37" t="s">
        <v>5</v>
      </c>
      <c r="I82" s="139" t="s">
        <v>190</v>
      </c>
      <c r="J82" s="140"/>
      <c r="K82" s="55" t="s">
        <v>437</v>
      </c>
      <c r="L82" s="11">
        <v>56918</v>
      </c>
      <c r="M82" s="129">
        <v>9482029</v>
      </c>
      <c r="N82" s="17">
        <v>45972</v>
      </c>
      <c r="O82" s="133">
        <v>46000</v>
      </c>
    </row>
    <row r="83" spans="1:15" ht="15" customHeight="1">
      <c r="A83" s="196">
        <v>3000</v>
      </c>
      <c r="B83" s="141" t="s">
        <v>55</v>
      </c>
      <c r="C83" s="197" t="s">
        <v>436</v>
      </c>
      <c r="D83" s="197" t="s">
        <v>104</v>
      </c>
      <c r="E83" s="37" t="s">
        <v>177</v>
      </c>
      <c r="F83" s="78">
        <v>36</v>
      </c>
      <c r="G83" s="197" t="s">
        <v>60</v>
      </c>
      <c r="H83" s="37" t="s">
        <v>732</v>
      </c>
      <c r="I83" s="198"/>
      <c r="J83" s="140"/>
      <c r="K83" s="55" t="s">
        <v>438</v>
      </c>
      <c r="L83" s="11">
        <v>3492</v>
      </c>
      <c r="M83" s="199">
        <v>8841711</v>
      </c>
      <c r="N83" s="17">
        <v>45977</v>
      </c>
      <c r="O83" s="133">
        <v>46000</v>
      </c>
    </row>
    <row r="84" spans="1:15" ht="15" customHeight="1">
      <c r="A84" s="180">
        <v>18300</v>
      </c>
      <c r="B84" s="37" t="s">
        <v>77</v>
      </c>
      <c r="C84" s="181" t="s">
        <v>660</v>
      </c>
      <c r="D84" s="181" t="s">
        <v>66</v>
      </c>
      <c r="E84" s="37"/>
      <c r="F84" s="78"/>
      <c r="G84" s="181" t="s">
        <v>29</v>
      </c>
      <c r="H84" s="37" t="s">
        <v>30</v>
      </c>
      <c r="I84" s="182" t="s">
        <v>82</v>
      </c>
      <c r="J84" s="140"/>
      <c r="K84" s="56" t="s">
        <v>661</v>
      </c>
      <c r="L84" s="11">
        <v>28458</v>
      </c>
      <c r="M84" s="183">
        <v>9278973</v>
      </c>
      <c r="N84" s="17">
        <v>45986</v>
      </c>
      <c r="O84" s="133">
        <v>46000</v>
      </c>
    </row>
    <row r="85" spans="1:15" ht="15" customHeight="1">
      <c r="A85" s="180">
        <v>5496</v>
      </c>
      <c r="B85" s="37" t="s">
        <v>48</v>
      </c>
      <c r="C85" s="181" t="s">
        <v>676</v>
      </c>
      <c r="D85" s="181" t="s">
        <v>57</v>
      </c>
      <c r="E85" s="37" t="s">
        <v>243</v>
      </c>
      <c r="F85" s="78">
        <v>33</v>
      </c>
      <c r="G85" s="181" t="s">
        <v>60</v>
      </c>
      <c r="H85" s="37" t="s">
        <v>795</v>
      </c>
      <c r="I85" s="182" t="s">
        <v>529</v>
      </c>
      <c r="J85" s="140"/>
      <c r="K85" s="55" t="s">
        <v>677</v>
      </c>
      <c r="L85" s="11">
        <v>7740</v>
      </c>
      <c r="M85" s="183">
        <v>1076848</v>
      </c>
      <c r="N85" s="17">
        <v>45987</v>
      </c>
      <c r="O85" s="133">
        <v>46000</v>
      </c>
    </row>
    <row r="86" spans="1:15" ht="15" customHeight="1">
      <c r="A86" s="180">
        <v>5766</v>
      </c>
      <c r="B86" s="37" t="s">
        <v>156</v>
      </c>
      <c r="C86" s="181" t="s">
        <v>692</v>
      </c>
      <c r="D86" s="181" t="s">
        <v>104</v>
      </c>
      <c r="E86" s="37" t="s">
        <v>428</v>
      </c>
      <c r="F86" s="78"/>
      <c r="G86" s="181" t="s">
        <v>60</v>
      </c>
      <c r="H86" s="37" t="s">
        <v>137</v>
      </c>
      <c r="I86" s="182" t="s">
        <v>429</v>
      </c>
      <c r="J86" s="140"/>
      <c r="K86" s="55" t="s">
        <v>693</v>
      </c>
      <c r="L86" s="11">
        <v>8076</v>
      </c>
      <c r="M86" s="183">
        <v>9873101</v>
      </c>
      <c r="N86" s="17">
        <v>45988</v>
      </c>
      <c r="O86" s="133">
        <v>46001</v>
      </c>
    </row>
    <row r="87" spans="1:15" ht="15" customHeight="1">
      <c r="A87" s="180">
        <v>29600</v>
      </c>
      <c r="B87" s="37" t="s">
        <v>77</v>
      </c>
      <c r="C87" s="181" t="s">
        <v>694</v>
      </c>
      <c r="D87" s="181" t="s">
        <v>158</v>
      </c>
      <c r="E87" s="37" t="s">
        <v>159</v>
      </c>
      <c r="F87" s="78">
        <v>4</v>
      </c>
      <c r="G87" s="181" t="s">
        <v>60</v>
      </c>
      <c r="H87" s="37" t="s">
        <v>877</v>
      </c>
      <c r="I87" s="182" t="s">
        <v>79</v>
      </c>
      <c r="J87" s="140"/>
      <c r="K87" s="55" t="s">
        <v>110</v>
      </c>
      <c r="L87" s="11">
        <v>30570</v>
      </c>
      <c r="M87" s="183">
        <v>9300843</v>
      </c>
      <c r="N87" s="17">
        <v>45988</v>
      </c>
      <c r="O87" s="133">
        <v>46001</v>
      </c>
    </row>
    <row r="88" spans="1:15" ht="15" customHeight="1">
      <c r="A88" s="180">
        <v>2943.0801000000001</v>
      </c>
      <c r="B88" s="37" t="s">
        <v>48</v>
      </c>
      <c r="C88" s="181" t="s">
        <v>700</v>
      </c>
      <c r="D88" s="181" t="s">
        <v>104</v>
      </c>
      <c r="E88" s="37" t="s">
        <v>701</v>
      </c>
      <c r="F88" s="78"/>
      <c r="G88" s="181" t="s">
        <v>60</v>
      </c>
      <c r="H88" s="37" t="s">
        <v>208</v>
      </c>
      <c r="I88" s="182" t="s">
        <v>142</v>
      </c>
      <c r="J88" s="140"/>
      <c r="K88" s="56" t="s">
        <v>702</v>
      </c>
      <c r="L88" s="11">
        <v>3491</v>
      </c>
      <c r="M88" s="183">
        <v>8230510</v>
      </c>
      <c r="N88" s="17">
        <v>45989</v>
      </c>
      <c r="O88" s="133">
        <v>46001</v>
      </c>
    </row>
    <row r="89" spans="1:15" ht="15" customHeight="1">
      <c r="A89" s="202">
        <v>33000</v>
      </c>
      <c r="B89" s="37" t="s">
        <v>77</v>
      </c>
      <c r="C89" s="140" t="s">
        <v>541</v>
      </c>
      <c r="D89" s="140" t="s">
        <v>56</v>
      </c>
      <c r="E89" s="37" t="s">
        <v>71</v>
      </c>
      <c r="F89" s="78" t="s">
        <v>84</v>
      </c>
      <c r="G89" s="140" t="s">
        <v>0</v>
      </c>
      <c r="H89" s="37" t="s">
        <v>5</v>
      </c>
      <c r="I89" s="203" t="s">
        <v>148</v>
      </c>
      <c r="J89" s="140"/>
      <c r="K89" s="55" t="s">
        <v>542</v>
      </c>
      <c r="L89" s="11">
        <v>34167</v>
      </c>
      <c r="M89" s="204">
        <v>9118147</v>
      </c>
      <c r="N89" s="17">
        <v>45983</v>
      </c>
      <c r="O89" s="133">
        <v>46002</v>
      </c>
    </row>
    <row r="90" spans="1:15" ht="15" customHeight="1">
      <c r="A90" s="180">
        <v>3299</v>
      </c>
      <c r="B90" s="37" t="s">
        <v>77</v>
      </c>
      <c r="C90" s="181" t="s">
        <v>654</v>
      </c>
      <c r="D90" s="181" t="s">
        <v>57</v>
      </c>
      <c r="E90" s="37" t="s">
        <v>125</v>
      </c>
      <c r="F90" s="78" t="s">
        <v>357</v>
      </c>
      <c r="G90" s="181" t="s">
        <v>60</v>
      </c>
      <c r="H90" s="37" t="s">
        <v>108</v>
      </c>
      <c r="I90" s="182" t="s">
        <v>89</v>
      </c>
      <c r="J90" s="140"/>
      <c r="K90" s="55" t="s">
        <v>655</v>
      </c>
      <c r="L90" s="11">
        <v>3757</v>
      </c>
      <c r="M90" s="183">
        <v>8943416</v>
      </c>
      <c r="N90" s="17">
        <v>45985</v>
      </c>
      <c r="O90" s="133">
        <v>46002</v>
      </c>
    </row>
    <row r="91" spans="1:15" ht="15" customHeight="1">
      <c r="A91" s="180">
        <v>56700</v>
      </c>
      <c r="B91" s="37" t="s">
        <v>77</v>
      </c>
      <c r="C91" s="181" t="s">
        <v>662</v>
      </c>
      <c r="D91" s="181" t="s">
        <v>66</v>
      </c>
      <c r="E91" s="37"/>
      <c r="F91" s="78"/>
      <c r="G91" s="181" t="s">
        <v>60</v>
      </c>
      <c r="H91" s="37" t="s">
        <v>34</v>
      </c>
      <c r="I91" s="182" t="s">
        <v>663</v>
      </c>
      <c r="J91" s="140"/>
      <c r="K91" s="55" t="s">
        <v>664</v>
      </c>
      <c r="L91" s="11">
        <v>58679</v>
      </c>
      <c r="M91" s="183">
        <v>9386392</v>
      </c>
      <c r="N91" s="17">
        <v>45986</v>
      </c>
      <c r="O91" s="133">
        <v>46002</v>
      </c>
    </row>
    <row r="92" spans="1:15" ht="15" customHeight="1">
      <c r="A92" s="180">
        <v>6000</v>
      </c>
      <c r="B92" s="37" t="s">
        <v>77</v>
      </c>
      <c r="C92" s="181" t="s">
        <v>672</v>
      </c>
      <c r="D92" s="181" t="s">
        <v>104</v>
      </c>
      <c r="E92" s="37" t="s">
        <v>428</v>
      </c>
      <c r="F92" s="78"/>
      <c r="G92" s="181" t="s">
        <v>60</v>
      </c>
      <c r="H92" s="37" t="s">
        <v>137</v>
      </c>
      <c r="I92" s="182" t="s">
        <v>429</v>
      </c>
      <c r="J92" s="140"/>
      <c r="K92" s="55" t="s">
        <v>673</v>
      </c>
      <c r="L92" s="11">
        <v>8095</v>
      </c>
      <c r="M92" s="183">
        <v>9873096</v>
      </c>
      <c r="N92" s="17">
        <v>45986</v>
      </c>
      <c r="O92" s="133">
        <v>46002</v>
      </c>
    </row>
    <row r="93" spans="1:15" ht="15" customHeight="1">
      <c r="A93" s="202">
        <v>7603.1938</v>
      </c>
      <c r="B93" s="37" t="s">
        <v>77</v>
      </c>
      <c r="C93" s="140" t="s">
        <v>819</v>
      </c>
      <c r="D93" s="140" t="s">
        <v>418</v>
      </c>
      <c r="E93" s="37" t="s">
        <v>419</v>
      </c>
      <c r="F93" s="78">
        <v>2</v>
      </c>
      <c r="G93" s="140" t="s">
        <v>60</v>
      </c>
      <c r="H93" s="37" t="s">
        <v>108</v>
      </c>
      <c r="I93" s="203" t="s">
        <v>190</v>
      </c>
      <c r="J93" s="140"/>
      <c r="K93" s="55" t="s">
        <v>820</v>
      </c>
      <c r="L93" s="11">
        <v>8307</v>
      </c>
      <c r="M93" s="204">
        <v>1064821</v>
      </c>
      <c r="N93" s="17">
        <v>45992</v>
      </c>
      <c r="O93" s="133">
        <v>46002</v>
      </c>
    </row>
    <row r="94" spans="1:15" ht="15" customHeight="1">
      <c r="A94" s="202">
        <v>3108</v>
      </c>
      <c r="B94" s="37" t="s">
        <v>509</v>
      </c>
      <c r="C94" s="140" t="s">
        <v>510</v>
      </c>
      <c r="D94" s="140" t="s">
        <v>57</v>
      </c>
      <c r="E94" s="37" t="s">
        <v>511</v>
      </c>
      <c r="F94" s="78">
        <v>23</v>
      </c>
      <c r="G94" s="140" t="s">
        <v>0</v>
      </c>
      <c r="H94" s="37" t="s">
        <v>128</v>
      </c>
      <c r="I94" s="203" t="s">
        <v>512</v>
      </c>
      <c r="J94" s="140"/>
      <c r="K94" s="55" t="s">
        <v>513</v>
      </c>
      <c r="L94" s="11">
        <v>3721</v>
      </c>
      <c r="M94" s="204">
        <v>8702240</v>
      </c>
      <c r="N94" s="17">
        <v>45978</v>
      </c>
      <c r="O94" s="133">
        <v>46003</v>
      </c>
    </row>
    <row r="95" spans="1:15" ht="15" customHeight="1">
      <c r="A95" s="202">
        <v>29000</v>
      </c>
      <c r="B95" s="37" t="s">
        <v>77</v>
      </c>
      <c r="C95" s="140" t="s">
        <v>523</v>
      </c>
      <c r="D95" s="140" t="s">
        <v>56</v>
      </c>
      <c r="E95" s="37" t="s">
        <v>69</v>
      </c>
      <c r="F95" s="78">
        <v>22</v>
      </c>
      <c r="G95" s="140" t="s">
        <v>2</v>
      </c>
      <c r="H95" s="37" t="s">
        <v>734</v>
      </c>
      <c r="I95" s="203" t="s">
        <v>79</v>
      </c>
      <c r="J95" s="140"/>
      <c r="K95" s="55" t="s">
        <v>524</v>
      </c>
      <c r="L95" s="11">
        <v>29858</v>
      </c>
      <c r="M95" s="204">
        <v>9316933</v>
      </c>
      <c r="N95" s="17">
        <v>45980</v>
      </c>
      <c r="O95" s="133">
        <v>46003</v>
      </c>
    </row>
    <row r="96" spans="1:15" ht="15" customHeight="1">
      <c r="A96" s="202">
        <v>25999.938999999998</v>
      </c>
      <c r="B96" s="37" t="s">
        <v>77</v>
      </c>
      <c r="C96" s="140" t="s">
        <v>531</v>
      </c>
      <c r="D96" s="140" t="s">
        <v>66</v>
      </c>
      <c r="E96" s="37"/>
      <c r="F96" s="78"/>
      <c r="G96" s="140" t="s">
        <v>60</v>
      </c>
      <c r="H96" s="37" t="s">
        <v>34</v>
      </c>
      <c r="I96" s="203" t="s">
        <v>82</v>
      </c>
      <c r="J96" s="140"/>
      <c r="K96" s="55" t="s">
        <v>532</v>
      </c>
      <c r="L96" s="11">
        <v>27365</v>
      </c>
      <c r="M96" s="204">
        <v>9128154</v>
      </c>
      <c r="N96" s="17">
        <v>45982</v>
      </c>
      <c r="O96" s="133">
        <v>46003</v>
      </c>
    </row>
    <row r="97" spans="1:15" ht="15" customHeight="1">
      <c r="A97" s="202">
        <v>5250.4102000000003</v>
      </c>
      <c r="B97" s="37" t="s">
        <v>55</v>
      </c>
      <c r="C97" s="140" t="s">
        <v>827</v>
      </c>
      <c r="D97" s="140" t="s">
        <v>58</v>
      </c>
      <c r="E97" s="37" t="s">
        <v>59</v>
      </c>
      <c r="F97" s="78">
        <v>0</v>
      </c>
      <c r="G97" s="140" t="s">
        <v>60</v>
      </c>
      <c r="H97" s="37" t="s">
        <v>31</v>
      </c>
      <c r="I97" s="203" t="s">
        <v>215</v>
      </c>
      <c r="J97" s="140"/>
      <c r="K97" s="55" t="s">
        <v>144</v>
      </c>
      <c r="L97" s="11">
        <v>5375</v>
      </c>
      <c r="M97" s="204">
        <v>8955641</v>
      </c>
      <c r="N97" s="17">
        <v>45992</v>
      </c>
      <c r="O97" s="133">
        <v>46003</v>
      </c>
    </row>
    <row r="98" spans="1:15" ht="15" customHeight="1">
      <c r="A98" s="202">
        <v>6000</v>
      </c>
      <c r="B98" s="37" t="s">
        <v>77</v>
      </c>
      <c r="C98" s="140" t="s">
        <v>842</v>
      </c>
      <c r="D98" s="140" t="s">
        <v>57</v>
      </c>
      <c r="E98" s="37" t="s">
        <v>656</v>
      </c>
      <c r="F98" s="78" t="s">
        <v>843</v>
      </c>
      <c r="G98" s="140" t="s">
        <v>60</v>
      </c>
      <c r="H98" s="37" t="s">
        <v>795</v>
      </c>
      <c r="I98" s="203"/>
      <c r="J98" s="140"/>
      <c r="K98" s="55" t="s">
        <v>70</v>
      </c>
      <c r="L98" s="11">
        <v>7154</v>
      </c>
      <c r="M98" s="204">
        <v>9598878</v>
      </c>
      <c r="N98" s="17">
        <v>45994</v>
      </c>
      <c r="O98" s="133">
        <v>46003</v>
      </c>
    </row>
    <row r="99" spans="1:15" ht="15" customHeight="1">
      <c r="A99" s="202">
        <v>8500</v>
      </c>
      <c r="B99" s="37" t="s">
        <v>77</v>
      </c>
      <c r="C99" s="140" t="s">
        <v>525</v>
      </c>
      <c r="D99" s="140" t="s">
        <v>418</v>
      </c>
      <c r="E99" s="37"/>
      <c r="F99" s="78"/>
      <c r="G99" s="140" t="s">
        <v>29</v>
      </c>
      <c r="H99" s="37"/>
      <c r="I99" s="203"/>
      <c r="J99" s="140"/>
      <c r="K99" s="55" t="s">
        <v>230</v>
      </c>
      <c r="L99" s="11">
        <v>9517</v>
      </c>
      <c r="M99" s="204">
        <v>9431977</v>
      </c>
      <c r="N99" s="17">
        <v>45981</v>
      </c>
      <c r="O99" s="133">
        <v>46004</v>
      </c>
    </row>
    <row r="100" spans="1:15" ht="15" customHeight="1">
      <c r="A100" s="202">
        <v>72000</v>
      </c>
      <c r="B100" s="37" t="s">
        <v>77</v>
      </c>
      <c r="C100" s="140" t="s">
        <v>530</v>
      </c>
      <c r="D100" s="140" t="s">
        <v>66</v>
      </c>
      <c r="E100" s="37"/>
      <c r="F100" s="78"/>
      <c r="G100" s="140" t="s">
        <v>60</v>
      </c>
      <c r="H100" s="37" t="s">
        <v>137</v>
      </c>
      <c r="I100" s="203" t="s">
        <v>86</v>
      </c>
      <c r="J100" s="140"/>
      <c r="K100" s="55" t="s">
        <v>154</v>
      </c>
      <c r="L100" s="11">
        <v>84108</v>
      </c>
      <c r="M100" s="204">
        <v>9525613</v>
      </c>
      <c r="N100" s="17">
        <v>45982</v>
      </c>
      <c r="O100" s="133">
        <v>46004</v>
      </c>
    </row>
    <row r="101" spans="1:15" ht="15" customHeight="1">
      <c r="A101" s="180">
        <v>21272.65</v>
      </c>
      <c r="B101" s="37" t="s">
        <v>241</v>
      </c>
      <c r="C101" s="181" t="s">
        <v>682</v>
      </c>
      <c r="D101" s="181" t="s">
        <v>56</v>
      </c>
      <c r="E101" s="37" t="s">
        <v>149</v>
      </c>
      <c r="F101" s="78">
        <v>16</v>
      </c>
      <c r="G101" s="181" t="s">
        <v>60</v>
      </c>
      <c r="H101" s="37" t="s">
        <v>137</v>
      </c>
      <c r="I101" s="182" t="s">
        <v>242</v>
      </c>
      <c r="J101" s="140"/>
      <c r="K101" s="55" t="s">
        <v>272</v>
      </c>
      <c r="L101" s="11">
        <v>22020</v>
      </c>
      <c r="M101" s="183">
        <v>9084217</v>
      </c>
      <c r="N101" s="17">
        <v>45987</v>
      </c>
      <c r="O101" s="133">
        <v>46004</v>
      </c>
    </row>
    <row r="102" spans="1:15" ht="15" customHeight="1">
      <c r="A102" s="180">
        <v>65100</v>
      </c>
      <c r="B102" s="37" t="s">
        <v>77</v>
      </c>
      <c r="C102" s="181" t="s">
        <v>698</v>
      </c>
      <c r="D102" s="181" t="s">
        <v>56</v>
      </c>
      <c r="E102" s="37" t="s">
        <v>71</v>
      </c>
      <c r="F102" s="78" t="s">
        <v>84</v>
      </c>
      <c r="G102" s="181" t="s">
        <v>60</v>
      </c>
      <c r="H102" s="37" t="s">
        <v>449</v>
      </c>
      <c r="I102" s="182" t="s">
        <v>122</v>
      </c>
      <c r="J102" s="140"/>
      <c r="K102" s="55" t="s">
        <v>157</v>
      </c>
      <c r="L102" s="11">
        <v>71598</v>
      </c>
      <c r="M102" s="183">
        <v>9139268</v>
      </c>
      <c r="N102" s="17">
        <v>45989</v>
      </c>
      <c r="O102" s="133">
        <v>46004</v>
      </c>
    </row>
    <row r="103" spans="1:15" ht="15" customHeight="1">
      <c r="A103" s="180">
        <v>26250</v>
      </c>
      <c r="B103" s="37" t="s">
        <v>48</v>
      </c>
      <c r="C103" s="181" t="s">
        <v>705</v>
      </c>
      <c r="D103" s="181" t="s">
        <v>66</v>
      </c>
      <c r="E103" s="37"/>
      <c r="F103" s="78"/>
      <c r="G103" s="181" t="s">
        <v>60</v>
      </c>
      <c r="H103" s="37" t="s">
        <v>108</v>
      </c>
      <c r="I103" s="182" t="s">
        <v>86</v>
      </c>
      <c r="J103" s="140"/>
      <c r="K103" s="55" t="s">
        <v>294</v>
      </c>
      <c r="L103" s="11">
        <v>32557</v>
      </c>
      <c r="M103" s="183">
        <v>9548316</v>
      </c>
      <c r="N103" s="17">
        <v>45990</v>
      </c>
      <c r="O103" s="133">
        <v>46004</v>
      </c>
    </row>
    <row r="104" spans="1:15" ht="15" customHeight="1">
      <c r="A104" s="180">
        <v>57117</v>
      </c>
      <c r="B104" s="37" t="s">
        <v>77</v>
      </c>
      <c r="C104" s="37" t="s">
        <v>318</v>
      </c>
      <c r="D104" s="181" t="s">
        <v>56</v>
      </c>
      <c r="E104" s="37" t="s">
        <v>207</v>
      </c>
      <c r="F104" s="78">
        <v>22</v>
      </c>
      <c r="G104" s="181" t="s">
        <v>120</v>
      </c>
      <c r="H104" s="141" t="s">
        <v>262</v>
      </c>
      <c r="I104" s="182" t="s">
        <v>79</v>
      </c>
      <c r="J104" s="140"/>
      <c r="K104" s="55" t="s">
        <v>319</v>
      </c>
      <c r="L104" s="11">
        <v>73311</v>
      </c>
      <c r="M104" s="183">
        <v>9218284</v>
      </c>
      <c r="N104" s="17">
        <v>45962</v>
      </c>
      <c r="O104" s="133">
        <v>46005</v>
      </c>
    </row>
    <row r="105" spans="1:15" ht="15" customHeight="1">
      <c r="A105" s="180">
        <v>5055</v>
      </c>
      <c r="B105" s="37" t="s">
        <v>156</v>
      </c>
      <c r="C105" s="181" t="s">
        <v>669</v>
      </c>
      <c r="D105" s="181" t="s">
        <v>104</v>
      </c>
      <c r="E105" s="37" t="s">
        <v>670</v>
      </c>
      <c r="F105" s="78"/>
      <c r="G105" s="181" t="s">
        <v>60</v>
      </c>
      <c r="H105" s="37" t="s">
        <v>137</v>
      </c>
      <c r="I105" s="182" t="s">
        <v>671</v>
      </c>
      <c r="J105" s="140"/>
      <c r="K105" s="55" t="s">
        <v>220</v>
      </c>
      <c r="L105" s="11">
        <v>5657</v>
      </c>
      <c r="M105" s="183">
        <v>8959192</v>
      </c>
      <c r="N105" s="17">
        <v>45986</v>
      </c>
      <c r="O105" s="133">
        <v>46005</v>
      </c>
    </row>
    <row r="106" spans="1:15" ht="15" customHeight="1">
      <c r="A106" s="180">
        <v>5098</v>
      </c>
      <c r="B106" s="37" t="s">
        <v>233</v>
      </c>
      <c r="C106" s="181" t="s">
        <v>674</v>
      </c>
      <c r="D106" s="181" t="s">
        <v>57</v>
      </c>
      <c r="E106" s="37" t="s">
        <v>243</v>
      </c>
      <c r="F106" s="78">
        <v>33</v>
      </c>
      <c r="G106" s="181" t="s">
        <v>60</v>
      </c>
      <c r="H106" s="37" t="s">
        <v>137</v>
      </c>
      <c r="I106" s="182" t="s">
        <v>675</v>
      </c>
      <c r="J106" s="140"/>
      <c r="K106" s="55" t="s">
        <v>220</v>
      </c>
      <c r="L106" s="11">
        <v>6226</v>
      </c>
      <c r="M106" s="183">
        <v>9133903</v>
      </c>
      <c r="N106" s="17">
        <v>45987</v>
      </c>
      <c r="O106" s="133">
        <v>46005</v>
      </c>
    </row>
    <row r="107" spans="1:15" ht="15" customHeight="1">
      <c r="A107" s="202">
        <v>5900.9179999999997</v>
      </c>
      <c r="B107" s="37" t="s">
        <v>77</v>
      </c>
      <c r="C107" s="140" t="s">
        <v>822</v>
      </c>
      <c r="D107" s="140" t="s">
        <v>165</v>
      </c>
      <c r="E107" s="37"/>
      <c r="F107" s="78"/>
      <c r="G107" s="140" t="s">
        <v>60</v>
      </c>
      <c r="H107" s="37" t="s">
        <v>795</v>
      </c>
      <c r="I107" s="203"/>
      <c r="J107" s="140"/>
      <c r="K107" s="55" t="s">
        <v>230</v>
      </c>
      <c r="L107" s="11">
        <v>7240</v>
      </c>
      <c r="M107" s="204">
        <v>9618721</v>
      </c>
      <c r="N107" s="17">
        <v>45992</v>
      </c>
      <c r="O107" s="133">
        <v>46005</v>
      </c>
    </row>
    <row r="108" spans="1:15" ht="15" customHeight="1">
      <c r="A108" s="202">
        <v>6000</v>
      </c>
      <c r="B108" s="37" t="s">
        <v>77</v>
      </c>
      <c r="C108" s="140" t="s">
        <v>839</v>
      </c>
      <c r="D108" s="140" t="s">
        <v>57</v>
      </c>
      <c r="E108" s="37" t="s">
        <v>840</v>
      </c>
      <c r="F108" s="78">
        <v>18</v>
      </c>
      <c r="G108" s="140" t="s">
        <v>60</v>
      </c>
      <c r="H108" s="37" t="s">
        <v>108</v>
      </c>
      <c r="I108" s="203"/>
      <c r="J108" s="140"/>
      <c r="K108" s="55" t="s">
        <v>70</v>
      </c>
      <c r="L108" s="11">
        <v>7174</v>
      </c>
      <c r="M108" s="204">
        <v>9963279</v>
      </c>
      <c r="N108" s="17">
        <v>45994</v>
      </c>
      <c r="O108" s="133">
        <v>46005</v>
      </c>
    </row>
    <row r="109" spans="1:15" ht="15" customHeight="1">
      <c r="A109" s="202">
        <v>3000</v>
      </c>
      <c r="B109" s="37" t="s">
        <v>55</v>
      </c>
      <c r="C109" s="140" t="s">
        <v>871</v>
      </c>
      <c r="D109" s="140" t="s">
        <v>58</v>
      </c>
      <c r="E109" s="37" t="s">
        <v>76</v>
      </c>
      <c r="F109" s="78">
        <v>6</v>
      </c>
      <c r="G109" s="140" t="s">
        <v>60</v>
      </c>
      <c r="H109" s="37" t="s">
        <v>81</v>
      </c>
      <c r="I109" s="203"/>
      <c r="J109" s="140"/>
      <c r="K109" s="55" t="s">
        <v>143</v>
      </c>
      <c r="L109" s="11">
        <v>3217</v>
      </c>
      <c r="M109" s="204">
        <v>8230546</v>
      </c>
      <c r="N109" s="17">
        <v>45997</v>
      </c>
      <c r="O109" s="133">
        <v>46005</v>
      </c>
    </row>
    <row r="110" spans="1:15">
      <c r="A110" s="191"/>
      <c r="B110" s="46"/>
      <c r="C110" s="192"/>
      <c r="D110" s="192"/>
      <c r="E110" s="46"/>
      <c r="F110" s="75"/>
      <c r="G110" s="192"/>
      <c r="H110" s="46"/>
      <c r="I110" s="193"/>
      <c r="J110" s="130"/>
      <c r="K110" s="173"/>
      <c r="L110" s="194"/>
      <c r="M110" s="243"/>
      <c r="N110" s="87"/>
      <c r="O110" s="207"/>
    </row>
    <row r="111" spans="1:15" ht="19.5">
      <c r="A111" s="222" t="s">
        <v>46</v>
      </c>
      <c r="B111" s="222"/>
      <c r="C111" s="223">
        <f>SUM(Таблица2[Volume, tons])</f>
        <v>2074170.3910999999</v>
      </c>
      <c r="D111" s="223"/>
      <c r="E111"/>
      <c r="F111" s="50"/>
      <c r="K111" s="86"/>
      <c r="L111" s="90"/>
      <c r="N111" s="29"/>
      <c r="O111" s="86"/>
    </row>
    <row r="112" spans="1:15" ht="18">
      <c r="A112" s="222" t="s">
        <v>26</v>
      </c>
      <c r="B112" s="222"/>
      <c r="C112" s="224" t="s">
        <v>1118</v>
      </c>
      <c r="D112" s="225"/>
      <c r="E112" s="5"/>
      <c r="F112" s="51"/>
      <c r="G112" s="34"/>
      <c r="K112" s="86"/>
      <c r="L112" s="90"/>
      <c r="N112" s="29"/>
      <c r="O112" s="86"/>
    </row>
    <row r="113" spans="1:15">
      <c r="B113" s="126"/>
      <c r="C113" s="4"/>
      <c r="D113"/>
      <c r="E113"/>
      <c r="F113" s="52"/>
      <c r="G113" s="36"/>
      <c r="K113" s="86"/>
      <c r="L113" s="90"/>
      <c r="N113" s="29"/>
      <c r="O113" s="86"/>
    </row>
    <row r="114" spans="1:15">
      <c r="A114" s="217"/>
      <c r="B114" s="218"/>
      <c r="C114" s="8" t="s">
        <v>1094</v>
      </c>
      <c r="D114" s="8" t="s">
        <v>875</v>
      </c>
      <c r="E114" s="9" t="s">
        <v>28</v>
      </c>
      <c r="F114" s="12"/>
      <c r="K114"/>
      <c r="L114" s="82"/>
      <c r="N114"/>
    </row>
    <row r="115" spans="1:15">
      <c r="A115" s="221" t="s">
        <v>27</v>
      </c>
      <c r="B115" s="221"/>
      <c r="C115" s="9">
        <v>106</v>
      </c>
      <c r="D115" s="9">
        <v>116</v>
      </c>
      <c r="E115" s="136" t="s">
        <v>1105</v>
      </c>
      <c r="G115" s="84"/>
      <c r="H115" s="5"/>
      <c r="K115"/>
      <c r="L115" s="82"/>
      <c r="N115"/>
    </row>
    <row r="116" spans="1:15">
      <c r="A116" s="219" t="s">
        <v>43</v>
      </c>
      <c r="B116" s="219"/>
      <c r="C116" s="49">
        <v>54</v>
      </c>
      <c r="D116" s="49">
        <v>72</v>
      </c>
      <c r="E116" s="137" t="s">
        <v>1104</v>
      </c>
      <c r="F116" s="195"/>
      <c r="G116" s="34"/>
      <c r="K116"/>
      <c r="L116" s="82"/>
      <c r="N116"/>
    </row>
    <row r="117" spans="1:15">
      <c r="A117" s="220" t="s">
        <v>42</v>
      </c>
      <c r="B117" s="220"/>
      <c r="C117" s="49">
        <v>39</v>
      </c>
      <c r="D117" s="49">
        <v>29</v>
      </c>
      <c r="E117" s="137" t="s">
        <v>1103</v>
      </c>
      <c r="G117" s="34"/>
      <c r="K117"/>
      <c r="L117" s="82"/>
      <c r="N117"/>
    </row>
    <row r="118" spans="1:15">
      <c r="A118" s="219" t="s">
        <v>44</v>
      </c>
      <c r="B118" s="219"/>
      <c r="C118" s="49">
        <v>7</v>
      </c>
      <c r="D118" s="49">
        <v>8</v>
      </c>
      <c r="E118" s="137" t="s">
        <v>1102</v>
      </c>
      <c r="K118"/>
      <c r="L118" s="82"/>
      <c r="N118"/>
    </row>
    <row r="119" spans="1:15">
      <c r="A119" s="219" t="s">
        <v>45</v>
      </c>
      <c r="B119" s="219"/>
      <c r="C119" s="49">
        <v>6</v>
      </c>
      <c r="D119" s="49">
        <v>7</v>
      </c>
      <c r="E119" s="137" t="s">
        <v>1102</v>
      </c>
      <c r="K119"/>
      <c r="L119" s="82"/>
      <c r="N119"/>
    </row>
    <row r="120" spans="1:15">
      <c r="D120" s="1"/>
      <c r="N120"/>
    </row>
    <row r="122" spans="1:15">
      <c r="C122" s="1" t="s">
        <v>61</v>
      </c>
      <c r="D122" s="1" t="s">
        <v>85</v>
      </c>
      <c r="E122" s="1" t="s">
        <v>62</v>
      </c>
      <c r="K122"/>
      <c r="L122" s="82"/>
      <c r="N122"/>
    </row>
    <row r="123" spans="1:15">
      <c r="A123" s="158"/>
      <c r="B123"/>
      <c r="C123" s="1">
        <v>27</v>
      </c>
      <c r="D123" s="3">
        <v>1013791</v>
      </c>
      <c r="E123" s="1">
        <v>62</v>
      </c>
      <c r="N123"/>
    </row>
    <row r="124" spans="1:15">
      <c r="A124" s="158"/>
      <c r="B124"/>
      <c r="C124" s="1">
        <v>28</v>
      </c>
      <c r="D124" s="3">
        <v>1493748</v>
      </c>
      <c r="E124" s="1">
        <v>85</v>
      </c>
      <c r="N124"/>
    </row>
    <row r="125" spans="1:15">
      <c r="A125" s="158"/>
      <c r="B125"/>
      <c r="C125" s="1">
        <v>29</v>
      </c>
      <c r="D125" s="3">
        <v>1306052</v>
      </c>
      <c r="E125" s="1">
        <v>89</v>
      </c>
      <c r="N125"/>
    </row>
    <row r="126" spans="1:15">
      <c r="A126" s="158"/>
      <c r="B126"/>
      <c r="C126" s="1">
        <v>30</v>
      </c>
      <c r="D126" s="3">
        <v>1446615</v>
      </c>
      <c r="E126" s="1">
        <v>74</v>
      </c>
      <c r="N126"/>
    </row>
    <row r="127" spans="1:15">
      <c r="A127" s="158"/>
      <c r="B127"/>
      <c r="C127" s="1">
        <v>31</v>
      </c>
      <c r="D127" s="3">
        <v>1247581</v>
      </c>
      <c r="E127" s="1">
        <v>64</v>
      </c>
      <c r="N127"/>
    </row>
    <row r="128" spans="1:15">
      <c r="A128" s="158"/>
      <c r="B128"/>
      <c r="C128" s="1">
        <v>32</v>
      </c>
      <c r="D128" s="20">
        <v>1862505</v>
      </c>
      <c r="E128" s="1">
        <v>90</v>
      </c>
      <c r="N128"/>
    </row>
    <row r="129" spans="1:14">
      <c r="A129" s="158"/>
      <c r="B129"/>
      <c r="C129" s="1">
        <v>33</v>
      </c>
      <c r="D129" s="3">
        <v>1441535</v>
      </c>
      <c r="E129" s="1">
        <v>77</v>
      </c>
      <c r="N129"/>
    </row>
    <row r="130" spans="1:14">
      <c r="A130" s="158"/>
      <c r="B130"/>
      <c r="C130" s="1">
        <v>34</v>
      </c>
      <c r="D130" s="3">
        <v>1645103</v>
      </c>
      <c r="E130" s="1">
        <v>94</v>
      </c>
      <c r="N130"/>
    </row>
    <row r="131" spans="1:14">
      <c r="A131" s="158"/>
      <c r="B131"/>
      <c r="C131" s="1">
        <v>35</v>
      </c>
      <c r="D131" s="3">
        <v>1917338</v>
      </c>
      <c r="E131" s="1">
        <v>94</v>
      </c>
      <c r="N131"/>
    </row>
    <row r="132" spans="1:14">
      <c r="A132" s="158"/>
      <c r="B132"/>
      <c r="C132" s="1">
        <v>36</v>
      </c>
      <c r="D132" s="3">
        <v>2512490</v>
      </c>
      <c r="E132" s="1">
        <v>118</v>
      </c>
    </row>
    <row r="133" spans="1:14">
      <c r="A133" s="158"/>
      <c r="B133"/>
      <c r="C133" s="1">
        <v>37</v>
      </c>
      <c r="D133" s="3">
        <v>2400916</v>
      </c>
      <c r="E133" s="1">
        <v>114</v>
      </c>
    </row>
    <row r="134" spans="1:14">
      <c r="A134" s="158"/>
      <c r="B134"/>
      <c r="C134" s="1">
        <v>38</v>
      </c>
      <c r="D134" s="3">
        <v>2476261</v>
      </c>
      <c r="E134" s="1">
        <v>110</v>
      </c>
    </row>
    <row r="135" spans="1:14">
      <c r="C135" s="1">
        <v>39</v>
      </c>
      <c r="D135" s="3">
        <v>2088604</v>
      </c>
      <c r="E135" s="1">
        <v>91</v>
      </c>
    </row>
    <row r="136" spans="1:14">
      <c r="C136" s="1">
        <v>40</v>
      </c>
      <c r="D136" s="3">
        <v>2524701</v>
      </c>
      <c r="E136" s="1">
        <v>119</v>
      </c>
    </row>
    <row r="137" spans="1:14">
      <c r="C137" s="1">
        <v>41</v>
      </c>
      <c r="D137" s="3">
        <v>2425184</v>
      </c>
      <c r="E137" s="1">
        <v>110</v>
      </c>
    </row>
    <row r="138" spans="1:14">
      <c r="C138" s="1">
        <v>42</v>
      </c>
      <c r="D138" s="3">
        <v>2371532</v>
      </c>
      <c r="E138" s="1">
        <v>106</v>
      </c>
    </row>
    <row r="139" spans="1:14">
      <c r="C139" s="1">
        <v>43</v>
      </c>
      <c r="D139" s="3">
        <v>1826875</v>
      </c>
      <c r="E139" s="1">
        <v>96</v>
      </c>
    </row>
    <row r="140" spans="1:14">
      <c r="C140" s="1">
        <v>44</v>
      </c>
      <c r="D140" s="3">
        <v>2426645</v>
      </c>
      <c r="E140" s="1">
        <v>129</v>
      </c>
    </row>
    <row r="141" spans="1:14">
      <c r="C141" s="1">
        <v>45</v>
      </c>
      <c r="D141" s="3">
        <v>2150422</v>
      </c>
      <c r="E141" s="1">
        <v>111</v>
      </c>
    </row>
    <row r="142" spans="1:14">
      <c r="C142" s="1">
        <v>46</v>
      </c>
      <c r="D142" s="3">
        <v>2184163</v>
      </c>
      <c r="E142" s="1">
        <v>125</v>
      </c>
    </row>
    <row r="143" spans="1:14">
      <c r="C143" s="1">
        <v>47</v>
      </c>
      <c r="D143" s="3">
        <v>2629266</v>
      </c>
      <c r="E143" s="1">
        <v>127</v>
      </c>
    </row>
    <row r="144" spans="1:14">
      <c r="C144" s="1">
        <v>48</v>
      </c>
      <c r="D144" s="3">
        <v>2054638</v>
      </c>
      <c r="E144" s="1">
        <v>100</v>
      </c>
    </row>
    <row r="145" spans="1:14">
      <c r="C145" s="1">
        <v>49</v>
      </c>
      <c r="D145" s="3">
        <v>1952300</v>
      </c>
      <c r="E145" s="1">
        <v>116</v>
      </c>
    </row>
    <row r="146" spans="1:14">
      <c r="C146" s="1">
        <v>50</v>
      </c>
      <c r="D146" s="3">
        <v>2074170</v>
      </c>
      <c r="E146" s="1">
        <v>106</v>
      </c>
    </row>
    <row r="153" spans="1:14">
      <c r="C153" s="1" t="s">
        <v>105</v>
      </c>
      <c r="D153" s="1" t="s">
        <v>107</v>
      </c>
      <c r="G153"/>
      <c r="K153"/>
      <c r="L153" s="82"/>
      <c r="N153"/>
    </row>
    <row r="154" spans="1:14">
      <c r="A154" s="91"/>
      <c r="B154" s="128" t="s">
        <v>16</v>
      </c>
      <c r="C154" s="20">
        <v>187299</v>
      </c>
      <c r="D154" s="20">
        <v>142707</v>
      </c>
      <c r="E154" s="27"/>
      <c r="F154" s="27"/>
      <c r="G154"/>
      <c r="K154"/>
      <c r="L154" s="82"/>
      <c r="N154"/>
    </row>
    <row r="155" spans="1:14">
      <c r="A155" s="91"/>
      <c r="B155" s="128" t="s">
        <v>12</v>
      </c>
      <c r="C155" s="20">
        <v>8200</v>
      </c>
      <c r="D155" s="20">
        <v>21700</v>
      </c>
      <c r="E155" s="27"/>
      <c r="F155" s="27"/>
      <c r="G155"/>
      <c r="K155"/>
      <c r="L155" s="82"/>
      <c r="N155"/>
    </row>
    <row r="156" spans="1:14">
      <c r="A156" s="91"/>
      <c r="B156" s="127" t="s">
        <v>60</v>
      </c>
      <c r="C156" s="20">
        <v>331625</v>
      </c>
      <c r="D156" s="20">
        <v>605698</v>
      </c>
      <c r="E156" s="27"/>
      <c r="F156" s="27"/>
      <c r="G156"/>
      <c r="K156"/>
      <c r="L156" s="82"/>
      <c r="N156"/>
    </row>
    <row r="157" spans="1:14">
      <c r="B157" s="127" t="s">
        <v>2</v>
      </c>
      <c r="C157" s="20">
        <v>146200</v>
      </c>
      <c r="D157" s="20">
        <v>92000</v>
      </c>
      <c r="E157" s="27"/>
      <c r="F157" s="27"/>
      <c r="G157"/>
      <c r="K157"/>
      <c r="L157" s="82"/>
      <c r="N157"/>
    </row>
    <row r="158" spans="1:14">
      <c r="B158" s="127" t="s">
        <v>1</v>
      </c>
      <c r="C158" s="20">
        <v>30500</v>
      </c>
      <c r="D158" s="20">
        <v>80000</v>
      </c>
      <c r="E158" s="27"/>
      <c r="F158" s="27"/>
      <c r="G158"/>
      <c r="K158"/>
      <c r="L158" s="82"/>
      <c r="N158"/>
    </row>
    <row r="159" spans="1:14">
      <c r="B159" s="127" t="s">
        <v>0</v>
      </c>
      <c r="C159" s="20">
        <v>223817</v>
      </c>
      <c r="D159" s="20">
        <v>123858</v>
      </c>
      <c r="E159" s="27"/>
      <c r="F159" s="27"/>
      <c r="G159"/>
      <c r="K159"/>
      <c r="L159" s="82"/>
      <c r="N159"/>
    </row>
    <row r="160" spans="1:14">
      <c r="B160" s="127" t="s">
        <v>15</v>
      </c>
      <c r="C160" s="20">
        <v>26200</v>
      </c>
      <c r="D160" s="20">
        <v>18800</v>
      </c>
      <c r="E160" s="27"/>
      <c r="F160" s="27"/>
      <c r="G160"/>
      <c r="K160"/>
      <c r="L160" s="82"/>
      <c r="N160"/>
    </row>
    <row r="161" spans="1:14">
      <c r="B161" s="127" t="s">
        <v>91</v>
      </c>
      <c r="C161" s="20">
        <v>54600</v>
      </c>
      <c r="D161" s="20">
        <v>93203</v>
      </c>
      <c r="E161" s="27"/>
      <c r="F161" s="27"/>
      <c r="G161"/>
      <c r="K161"/>
      <c r="L161" s="82"/>
      <c r="N161"/>
    </row>
    <row r="162" spans="1:14">
      <c r="A162" s="90"/>
      <c r="B162" s="126"/>
      <c r="C162"/>
      <c r="D162"/>
      <c r="E162" s="27"/>
      <c r="F162" s="27"/>
      <c r="G162"/>
      <c r="K162"/>
      <c r="L162" s="82"/>
      <c r="N162"/>
    </row>
  </sheetData>
  <mergeCells count="11">
    <mergeCell ref="A111:B111"/>
    <mergeCell ref="A112:B112"/>
    <mergeCell ref="C111:D111"/>
    <mergeCell ref="C112:D112"/>
    <mergeCell ref="A1:O1"/>
    <mergeCell ref="A114:B114"/>
    <mergeCell ref="A116:B116"/>
    <mergeCell ref="A117:B117"/>
    <mergeCell ref="A118:B118"/>
    <mergeCell ref="A119:B119"/>
    <mergeCell ref="A115:B115"/>
  </mergeCells>
  <conditionalFormatting sqref="C26:C47">
    <cfRule type="duplicateValues" dxfId="85" priority="1"/>
  </conditionalFormatting>
  <pageMargins left="0.7" right="0.7" top="0.75" bottom="0.75" header="0.3" footer="0.3"/>
  <pageSetup paperSize="9" orientation="portrait" horizontalDpi="1200" verticalDpi="1200"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2"/>
  <sheetViews>
    <sheetView zoomScale="70" zoomScaleNormal="70" workbookViewId="0">
      <selection sqref="A1:N1"/>
    </sheetView>
  </sheetViews>
  <sheetFormatPr defaultColWidth="9.140625" defaultRowHeight="15"/>
  <cols>
    <col min="1" max="1" width="16.42578125" style="48" customWidth="1"/>
    <col min="2" max="2" width="27" style="47" customWidth="1"/>
    <col min="3" max="3" width="15.28515625" style="42" customWidth="1"/>
    <col min="4" max="4" width="20" style="42" customWidth="1"/>
    <col min="5" max="5" width="34.85546875" style="42" bestFit="1" customWidth="1"/>
    <col min="6" max="6" width="14.85546875" style="42" customWidth="1"/>
    <col min="7" max="7" width="29" style="42" customWidth="1"/>
    <col min="8" max="8" width="17.85546875" style="42" customWidth="1"/>
    <col min="9" max="10" width="42.140625" style="42" customWidth="1"/>
    <col min="11" max="11" width="47.140625" style="43" customWidth="1"/>
    <col min="12" max="12" width="13.140625" style="90" bestFit="1" customWidth="1"/>
    <col min="13" max="13" width="29.85546875" style="125" customWidth="1"/>
    <col min="14" max="14" width="13.7109375" style="29" customWidth="1"/>
  </cols>
  <sheetData>
    <row r="1" spans="1:14" ht="18.75">
      <c r="A1" s="227" t="s">
        <v>893</v>
      </c>
      <c r="B1" s="227"/>
      <c r="C1" s="227"/>
      <c r="D1" s="227"/>
      <c r="E1" s="227"/>
      <c r="F1" s="227"/>
      <c r="G1" s="227"/>
      <c r="H1" s="227"/>
      <c r="I1" s="227"/>
      <c r="J1" s="227"/>
      <c r="K1" s="227"/>
      <c r="L1" s="227"/>
      <c r="M1" s="227"/>
      <c r="N1" s="227"/>
    </row>
    <row r="2" spans="1:14">
      <c r="A2" s="80"/>
    </row>
    <row r="3" spans="1:14">
      <c r="A3" s="19" t="s">
        <v>22</v>
      </c>
      <c r="B3" s="32" t="s">
        <v>20</v>
      </c>
      <c r="C3" s="14" t="s">
        <v>23</v>
      </c>
      <c r="D3" s="14" t="s">
        <v>4</v>
      </c>
      <c r="E3" s="14" t="s">
        <v>18</v>
      </c>
      <c r="F3" s="14" t="s">
        <v>68</v>
      </c>
      <c r="G3" s="31" t="s">
        <v>41</v>
      </c>
      <c r="H3" s="14" t="s">
        <v>3</v>
      </c>
      <c r="I3" s="14" t="s">
        <v>10</v>
      </c>
      <c r="J3" s="14" t="s">
        <v>111</v>
      </c>
      <c r="K3" s="14" t="s">
        <v>24</v>
      </c>
      <c r="L3" s="21" t="s">
        <v>25</v>
      </c>
      <c r="M3" s="83" t="s">
        <v>95</v>
      </c>
      <c r="N3" s="241" t="s">
        <v>21</v>
      </c>
    </row>
    <row r="4" spans="1:14" ht="15" customHeight="1">
      <c r="A4" s="11">
        <v>23000</v>
      </c>
      <c r="B4" s="25"/>
      <c r="C4" s="24" t="s">
        <v>601</v>
      </c>
      <c r="D4" s="25" t="s">
        <v>114</v>
      </c>
      <c r="E4" s="24"/>
      <c r="F4" s="7"/>
      <c r="G4" s="25" t="s">
        <v>16</v>
      </c>
      <c r="H4" s="25" t="s">
        <v>271</v>
      </c>
      <c r="I4" s="24"/>
      <c r="J4" s="24"/>
      <c r="K4" s="24" t="s">
        <v>310</v>
      </c>
      <c r="L4" s="184">
        <v>24154</v>
      </c>
      <c r="M4" s="7">
        <v>9172105</v>
      </c>
      <c r="N4" s="10">
        <v>45989</v>
      </c>
    </row>
    <row r="5" spans="1:14" ht="15" customHeight="1">
      <c r="A5" s="231">
        <v>6000</v>
      </c>
      <c r="B5" s="25" t="s">
        <v>8</v>
      </c>
      <c r="C5" s="25" t="s">
        <v>746</v>
      </c>
      <c r="D5" s="25" t="s">
        <v>13</v>
      </c>
      <c r="E5" s="149" t="s">
        <v>251</v>
      </c>
      <c r="F5" s="7"/>
      <c r="G5" s="25" t="s">
        <v>16</v>
      </c>
      <c r="H5" s="211" t="s">
        <v>289</v>
      </c>
      <c r="I5" s="24" t="s">
        <v>130</v>
      </c>
      <c r="J5" s="24"/>
      <c r="K5" s="24" t="s">
        <v>747</v>
      </c>
      <c r="L5" s="11">
        <v>7298</v>
      </c>
      <c r="M5" s="16">
        <v>8358130</v>
      </c>
      <c r="N5" s="10">
        <v>45994</v>
      </c>
    </row>
    <row r="6" spans="1:14" ht="15" customHeight="1">
      <c r="A6" s="231">
        <v>66000</v>
      </c>
      <c r="B6" s="25" t="s">
        <v>8</v>
      </c>
      <c r="C6" s="25" t="s">
        <v>385</v>
      </c>
      <c r="D6" s="25" t="s">
        <v>14</v>
      </c>
      <c r="E6" s="24" t="s">
        <v>253</v>
      </c>
      <c r="F6" s="7"/>
      <c r="G6" s="25"/>
      <c r="H6" s="211"/>
      <c r="I6" s="24"/>
      <c r="J6" s="24"/>
      <c r="K6" s="24" t="s">
        <v>386</v>
      </c>
      <c r="L6" s="184">
        <v>76636</v>
      </c>
      <c r="M6" s="16">
        <v>9443009</v>
      </c>
      <c r="N6" s="10">
        <v>45977</v>
      </c>
    </row>
    <row r="7" spans="1:14" ht="15" customHeight="1">
      <c r="A7" s="231">
        <v>27000</v>
      </c>
      <c r="B7" s="25" t="s">
        <v>896</v>
      </c>
      <c r="C7" s="25" t="s">
        <v>742</v>
      </c>
      <c r="D7" s="25" t="s">
        <v>14</v>
      </c>
      <c r="E7" s="24" t="s">
        <v>248</v>
      </c>
      <c r="F7" s="7"/>
      <c r="G7" s="25" t="s">
        <v>16</v>
      </c>
      <c r="H7" s="211" t="s">
        <v>37</v>
      </c>
      <c r="I7" s="24"/>
      <c r="J7" s="24"/>
      <c r="K7" s="24" t="s">
        <v>743</v>
      </c>
      <c r="L7" s="11">
        <v>29905</v>
      </c>
      <c r="M7" s="16">
        <v>9257199</v>
      </c>
      <c r="N7" s="10">
        <v>45993</v>
      </c>
    </row>
    <row r="8" spans="1:14" ht="15" customHeight="1">
      <c r="A8" s="231">
        <v>66000</v>
      </c>
      <c r="B8" s="25"/>
      <c r="C8" s="142" t="s">
        <v>224</v>
      </c>
      <c r="D8" s="25" t="s">
        <v>14</v>
      </c>
      <c r="E8" s="24" t="s">
        <v>253</v>
      </c>
      <c r="F8" s="7"/>
      <c r="G8" s="25" t="s">
        <v>112</v>
      </c>
      <c r="H8" s="211" t="s">
        <v>278</v>
      </c>
      <c r="I8" s="24"/>
      <c r="J8" s="24"/>
      <c r="K8" s="24" t="s">
        <v>225</v>
      </c>
      <c r="L8" s="144">
        <v>74090</v>
      </c>
      <c r="M8" s="143">
        <v>9244362</v>
      </c>
      <c r="N8" s="151">
        <v>45924</v>
      </c>
    </row>
    <row r="9" spans="1:14" ht="15" customHeight="1">
      <c r="A9" s="231">
        <v>22500</v>
      </c>
      <c r="B9" s="25" t="s">
        <v>8</v>
      </c>
      <c r="C9" s="154" t="s">
        <v>235</v>
      </c>
      <c r="D9" s="25" t="s">
        <v>13</v>
      </c>
      <c r="E9" s="149" t="s">
        <v>251</v>
      </c>
      <c r="F9" s="155"/>
      <c r="G9" s="25" t="s">
        <v>0</v>
      </c>
      <c r="H9" s="211"/>
      <c r="I9" s="24" t="s">
        <v>231</v>
      </c>
      <c r="J9" s="24"/>
      <c r="K9" s="24" t="s">
        <v>234</v>
      </c>
      <c r="L9" s="156">
        <v>23483</v>
      </c>
      <c r="M9" s="157">
        <v>9113381</v>
      </c>
      <c r="N9" s="152">
        <v>45935</v>
      </c>
    </row>
    <row r="10" spans="1:14" ht="15" customHeight="1">
      <c r="A10" s="231">
        <v>26100</v>
      </c>
      <c r="B10" s="25" t="s">
        <v>47</v>
      </c>
      <c r="C10" s="170" t="s">
        <v>282</v>
      </c>
      <c r="D10" s="25" t="s">
        <v>13</v>
      </c>
      <c r="E10" s="167" t="s">
        <v>252</v>
      </c>
      <c r="F10" s="7"/>
      <c r="G10" s="170" t="s">
        <v>17</v>
      </c>
      <c r="H10" s="211"/>
      <c r="I10" s="24" t="s">
        <v>131</v>
      </c>
      <c r="J10" s="24"/>
      <c r="K10" s="24" t="s">
        <v>283</v>
      </c>
      <c r="L10" s="171">
        <v>27359</v>
      </c>
      <c r="M10" s="172">
        <v>9117832</v>
      </c>
      <c r="N10" s="169">
        <v>45952</v>
      </c>
    </row>
    <row r="11" spans="1:14" ht="15" customHeight="1">
      <c r="A11" s="231">
        <v>42000</v>
      </c>
      <c r="B11" s="25" t="s">
        <v>47</v>
      </c>
      <c r="C11" s="176" t="s">
        <v>308</v>
      </c>
      <c r="D11" s="176" t="s">
        <v>14</v>
      </c>
      <c r="E11" s="177"/>
      <c r="F11" s="7"/>
      <c r="G11" s="25" t="s">
        <v>112</v>
      </c>
      <c r="H11" s="211" t="s">
        <v>135</v>
      </c>
      <c r="I11" s="24"/>
      <c r="J11" s="24"/>
      <c r="K11" s="24" t="s">
        <v>309</v>
      </c>
      <c r="L11" s="185">
        <v>46223</v>
      </c>
      <c r="M11" s="178">
        <v>9182485</v>
      </c>
      <c r="N11" s="179">
        <v>45959</v>
      </c>
    </row>
    <row r="12" spans="1:14" ht="15" customHeight="1">
      <c r="A12" s="231">
        <v>55000</v>
      </c>
      <c r="B12" s="25" t="s">
        <v>8</v>
      </c>
      <c r="C12" s="25" t="s">
        <v>325</v>
      </c>
      <c r="D12" s="25" t="s">
        <v>64</v>
      </c>
      <c r="E12" s="24" t="s">
        <v>254</v>
      </c>
      <c r="F12" s="7"/>
      <c r="G12" s="25" t="s">
        <v>88</v>
      </c>
      <c r="H12" s="211"/>
      <c r="I12" s="24" t="s">
        <v>129</v>
      </c>
      <c r="J12" s="24"/>
      <c r="K12" s="24" t="s">
        <v>269</v>
      </c>
      <c r="L12" s="11">
        <v>56716</v>
      </c>
      <c r="M12" s="16">
        <v>9583835</v>
      </c>
      <c r="N12" s="10">
        <v>45965</v>
      </c>
    </row>
    <row r="13" spans="1:14" ht="15" customHeight="1">
      <c r="A13" s="231">
        <v>31400</v>
      </c>
      <c r="B13" s="25" t="s">
        <v>48</v>
      </c>
      <c r="C13" s="186" t="s">
        <v>326</v>
      </c>
      <c r="D13" s="25" t="s">
        <v>14</v>
      </c>
      <c r="E13" s="187" t="s">
        <v>248</v>
      </c>
      <c r="F13" s="7"/>
      <c r="G13" s="186" t="s">
        <v>120</v>
      </c>
      <c r="H13" s="211"/>
      <c r="I13" s="24"/>
      <c r="J13" s="24"/>
      <c r="K13" s="24" t="s">
        <v>327</v>
      </c>
      <c r="L13" s="188">
        <v>35925</v>
      </c>
      <c r="M13" s="189">
        <v>9460265</v>
      </c>
      <c r="N13" s="190">
        <v>45966</v>
      </c>
    </row>
    <row r="14" spans="1:14" ht="15" customHeight="1">
      <c r="A14" s="231">
        <v>8400</v>
      </c>
      <c r="B14" s="25" t="s">
        <v>47</v>
      </c>
      <c r="C14" s="186" t="s">
        <v>264</v>
      </c>
      <c r="D14" s="25" t="s">
        <v>14</v>
      </c>
      <c r="E14" s="187"/>
      <c r="F14" s="7"/>
      <c r="G14" s="25" t="s">
        <v>115</v>
      </c>
      <c r="H14" s="211" t="s">
        <v>127</v>
      </c>
      <c r="I14" s="24"/>
      <c r="J14" s="24"/>
      <c r="K14" s="24" t="s">
        <v>266</v>
      </c>
      <c r="L14" s="188">
        <v>7644</v>
      </c>
      <c r="M14" s="189">
        <v>9231028</v>
      </c>
      <c r="N14" s="190">
        <v>45966</v>
      </c>
    </row>
    <row r="15" spans="1:14" ht="15" customHeight="1">
      <c r="A15" s="231">
        <v>64000</v>
      </c>
      <c r="B15" s="25" t="s">
        <v>8</v>
      </c>
      <c r="C15" s="25" t="s">
        <v>369</v>
      </c>
      <c r="D15" s="25" t="s">
        <v>64</v>
      </c>
      <c r="E15" s="24" t="s">
        <v>254</v>
      </c>
      <c r="F15" s="7"/>
      <c r="G15" s="25" t="s">
        <v>171</v>
      </c>
      <c r="H15" s="211" t="s">
        <v>320</v>
      </c>
      <c r="I15" s="24" t="s">
        <v>129</v>
      </c>
      <c r="J15" s="24"/>
      <c r="K15" s="24" t="s">
        <v>370</v>
      </c>
      <c r="L15" s="11">
        <v>74077</v>
      </c>
      <c r="M15" s="16">
        <v>9227194</v>
      </c>
      <c r="N15" s="10">
        <v>45975</v>
      </c>
    </row>
    <row r="16" spans="1:14" ht="15" customHeight="1">
      <c r="A16" s="231">
        <v>26500</v>
      </c>
      <c r="B16" s="25" t="s">
        <v>8</v>
      </c>
      <c r="C16" s="25" t="s">
        <v>301</v>
      </c>
      <c r="D16" s="25" t="s">
        <v>14</v>
      </c>
      <c r="E16" s="24"/>
      <c r="F16" s="7"/>
      <c r="G16" s="25" t="s">
        <v>29</v>
      </c>
      <c r="H16" s="211" t="s">
        <v>19</v>
      </c>
      <c r="I16" s="24"/>
      <c r="J16" s="24"/>
      <c r="K16" s="24" t="s">
        <v>302</v>
      </c>
      <c r="L16" s="184">
        <v>27321</v>
      </c>
      <c r="M16" s="16">
        <v>9111357</v>
      </c>
      <c r="N16" s="10">
        <v>45975</v>
      </c>
    </row>
    <row r="17" spans="1:14" ht="15" customHeight="1">
      <c r="A17" s="231">
        <v>52810</v>
      </c>
      <c r="B17" s="25" t="s">
        <v>47</v>
      </c>
      <c r="C17" s="25" t="s">
        <v>379</v>
      </c>
      <c r="D17" s="25" t="s">
        <v>13</v>
      </c>
      <c r="E17" s="24" t="s">
        <v>252</v>
      </c>
      <c r="F17" s="7"/>
      <c r="G17" s="25" t="s">
        <v>145</v>
      </c>
      <c r="H17" s="211" t="s">
        <v>725</v>
      </c>
      <c r="I17" s="24" t="s">
        <v>131</v>
      </c>
      <c r="J17" s="24"/>
      <c r="K17" s="24" t="s">
        <v>380</v>
      </c>
      <c r="L17" s="184">
        <v>63591</v>
      </c>
      <c r="M17" s="16">
        <v>9875630</v>
      </c>
      <c r="N17" s="10">
        <v>45976</v>
      </c>
    </row>
    <row r="18" spans="1:14" ht="15" customHeight="1">
      <c r="A18" s="231">
        <v>66000</v>
      </c>
      <c r="B18" s="25" t="s">
        <v>8</v>
      </c>
      <c r="C18" s="25" t="s">
        <v>377</v>
      </c>
      <c r="D18" s="25" t="s">
        <v>14</v>
      </c>
      <c r="E18" s="24" t="s">
        <v>261</v>
      </c>
      <c r="F18" s="7"/>
      <c r="G18" s="25" t="s">
        <v>171</v>
      </c>
      <c r="H18" s="211" t="s">
        <v>320</v>
      </c>
      <c r="I18" s="24"/>
      <c r="J18" s="24"/>
      <c r="K18" s="24" t="s">
        <v>378</v>
      </c>
      <c r="L18" s="184">
        <v>70776</v>
      </c>
      <c r="M18" s="16">
        <v>9660633</v>
      </c>
      <c r="N18" s="10">
        <v>45976</v>
      </c>
    </row>
    <row r="19" spans="1:14" ht="15" customHeight="1">
      <c r="A19" s="231">
        <v>45300</v>
      </c>
      <c r="B19" s="25" t="s">
        <v>75</v>
      </c>
      <c r="C19" s="25" t="s">
        <v>383</v>
      </c>
      <c r="D19" s="25" t="s">
        <v>14</v>
      </c>
      <c r="E19" s="24"/>
      <c r="F19" s="7"/>
      <c r="G19" s="25" t="s">
        <v>87</v>
      </c>
      <c r="H19" s="211" t="s">
        <v>1106</v>
      </c>
      <c r="I19" s="24"/>
      <c r="J19" s="24"/>
      <c r="K19" s="24" t="s">
        <v>384</v>
      </c>
      <c r="L19" s="184">
        <v>58802</v>
      </c>
      <c r="M19" s="16">
        <v>9403035</v>
      </c>
      <c r="N19" s="10">
        <v>45977</v>
      </c>
    </row>
    <row r="20" spans="1:14" ht="15" customHeight="1">
      <c r="A20" s="231">
        <v>33000</v>
      </c>
      <c r="B20" s="25" t="s">
        <v>75</v>
      </c>
      <c r="C20" s="25" t="s">
        <v>381</v>
      </c>
      <c r="D20" s="25" t="s">
        <v>13</v>
      </c>
      <c r="E20" s="24" t="s">
        <v>250</v>
      </c>
      <c r="F20" s="7"/>
      <c r="G20" s="25" t="s">
        <v>38</v>
      </c>
      <c r="H20" s="211" t="s">
        <v>382</v>
      </c>
      <c r="I20" s="24" t="s">
        <v>168</v>
      </c>
      <c r="J20" s="24"/>
      <c r="K20" s="24" t="s">
        <v>372</v>
      </c>
      <c r="L20" s="184">
        <v>38981</v>
      </c>
      <c r="M20" s="16">
        <v>9285146</v>
      </c>
      <c r="N20" s="10">
        <v>45977</v>
      </c>
    </row>
    <row r="21" spans="1:14" ht="15" customHeight="1">
      <c r="A21" s="231">
        <v>28468</v>
      </c>
      <c r="B21" s="25" t="s">
        <v>47</v>
      </c>
      <c r="C21" s="25" t="s">
        <v>388</v>
      </c>
      <c r="D21" s="25" t="s">
        <v>14</v>
      </c>
      <c r="E21" s="24"/>
      <c r="F21" s="7"/>
      <c r="G21" s="25" t="s">
        <v>112</v>
      </c>
      <c r="H21" s="211" t="s">
        <v>135</v>
      </c>
      <c r="I21" s="24"/>
      <c r="J21" s="24"/>
      <c r="K21" s="24" t="s">
        <v>389</v>
      </c>
      <c r="L21" s="184">
        <v>31642</v>
      </c>
      <c r="M21" s="16">
        <v>9249025</v>
      </c>
      <c r="N21" s="10">
        <v>45977</v>
      </c>
    </row>
    <row r="22" spans="1:14" ht="15" customHeight="1">
      <c r="A22" s="231">
        <v>60000</v>
      </c>
      <c r="B22" s="25" t="s">
        <v>55</v>
      </c>
      <c r="C22" s="25" t="s">
        <v>453</v>
      </c>
      <c r="D22" s="25" t="s">
        <v>13</v>
      </c>
      <c r="E22" s="24"/>
      <c r="F22" s="7"/>
      <c r="G22" s="25" t="s">
        <v>87</v>
      </c>
      <c r="H22" s="211" t="s">
        <v>1106</v>
      </c>
      <c r="I22" s="24"/>
      <c r="J22" s="24"/>
      <c r="K22" s="24" t="s">
        <v>454</v>
      </c>
      <c r="L22" s="11">
        <v>75744</v>
      </c>
      <c r="M22" s="16">
        <v>9413420</v>
      </c>
      <c r="N22" s="10">
        <v>45979</v>
      </c>
    </row>
    <row r="23" spans="1:14" ht="15" customHeight="1">
      <c r="A23" s="231">
        <v>11000</v>
      </c>
      <c r="B23" s="25" t="s">
        <v>109</v>
      </c>
      <c r="C23" s="25" t="s">
        <v>462</v>
      </c>
      <c r="D23" s="25" t="s">
        <v>14</v>
      </c>
      <c r="E23" s="24"/>
      <c r="F23" s="7"/>
      <c r="G23" s="25" t="s">
        <v>0</v>
      </c>
      <c r="H23" s="211" t="s">
        <v>5</v>
      </c>
      <c r="I23" s="24"/>
      <c r="J23" s="24"/>
      <c r="K23" s="24" t="s">
        <v>204</v>
      </c>
      <c r="L23" s="11">
        <v>15962</v>
      </c>
      <c r="M23" s="16">
        <v>9173355</v>
      </c>
      <c r="N23" s="10">
        <v>45980</v>
      </c>
    </row>
    <row r="24" spans="1:14" ht="15" customHeight="1">
      <c r="A24" s="231">
        <v>4500</v>
      </c>
      <c r="B24" s="25" t="s">
        <v>83</v>
      </c>
      <c r="C24" s="25" t="s">
        <v>470</v>
      </c>
      <c r="D24" s="25" t="s">
        <v>14</v>
      </c>
      <c r="E24" s="24"/>
      <c r="F24" s="7"/>
      <c r="G24" s="25" t="s">
        <v>60</v>
      </c>
      <c r="H24" s="211" t="s">
        <v>34</v>
      </c>
      <c r="I24" s="24"/>
      <c r="J24" s="24"/>
      <c r="K24" s="24" t="s">
        <v>471</v>
      </c>
      <c r="L24" s="11">
        <v>5300</v>
      </c>
      <c r="M24" s="16">
        <v>9571337</v>
      </c>
      <c r="N24" s="10">
        <v>45981</v>
      </c>
    </row>
    <row r="25" spans="1:14" ht="15" customHeight="1">
      <c r="A25" s="231">
        <v>30000</v>
      </c>
      <c r="B25" s="25" t="s">
        <v>47</v>
      </c>
      <c r="C25" s="25" t="s">
        <v>463</v>
      </c>
      <c r="D25" s="25" t="s">
        <v>13</v>
      </c>
      <c r="E25" s="24" t="s">
        <v>252</v>
      </c>
      <c r="F25" s="7"/>
      <c r="G25" s="25" t="s">
        <v>32</v>
      </c>
      <c r="H25" s="211" t="s">
        <v>33</v>
      </c>
      <c r="I25" s="24" t="s">
        <v>131</v>
      </c>
      <c r="J25" s="24"/>
      <c r="K25" s="24" t="s">
        <v>464</v>
      </c>
      <c r="L25" s="11">
        <v>33178</v>
      </c>
      <c r="M25" s="16">
        <v>9491587</v>
      </c>
      <c r="N25" s="10">
        <v>45981</v>
      </c>
    </row>
    <row r="26" spans="1:14" ht="15" customHeight="1">
      <c r="A26" s="231">
        <v>27000</v>
      </c>
      <c r="B26" s="25" t="s">
        <v>8</v>
      </c>
      <c r="C26" s="25" t="s">
        <v>467</v>
      </c>
      <c r="D26" s="25" t="s">
        <v>13</v>
      </c>
      <c r="E26" s="149" t="s">
        <v>251</v>
      </c>
      <c r="F26" s="7"/>
      <c r="G26" s="25" t="s">
        <v>115</v>
      </c>
      <c r="H26" s="211" t="s">
        <v>127</v>
      </c>
      <c r="I26" s="24" t="s">
        <v>130</v>
      </c>
      <c r="J26" s="24"/>
      <c r="K26" s="24" t="s">
        <v>468</v>
      </c>
      <c r="L26" s="11">
        <v>28429</v>
      </c>
      <c r="M26" s="16">
        <v>9109964</v>
      </c>
      <c r="N26" s="10">
        <v>45981</v>
      </c>
    </row>
    <row r="27" spans="1:14" ht="15" customHeight="1">
      <c r="A27" s="231">
        <v>6600</v>
      </c>
      <c r="B27" s="25" t="s">
        <v>47</v>
      </c>
      <c r="C27" s="25" t="s">
        <v>472</v>
      </c>
      <c r="D27" s="25" t="s">
        <v>13</v>
      </c>
      <c r="E27" s="149" t="s">
        <v>251</v>
      </c>
      <c r="F27" s="7"/>
      <c r="G27" s="25" t="s">
        <v>29</v>
      </c>
      <c r="H27" s="211" t="s">
        <v>30</v>
      </c>
      <c r="I27" s="24" t="s">
        <v>130</v>
      </c>
      <c r="J27" s="24"/>
      <c r="K27" s="24" t="s">
        <v>310</v>
      </c>
      <c r="L27" s="11">
        <v>7209</v>
      </c>
      <c r="M27" s="16">
        <v>9016179</v>
      </c>
      <c r="N27" s="10">
        <v>45982</v>
      </c>
    </row>
    <row r="28" spans="1:14" ht="15" customHeight="1">
      <c r="A28" s="231">
        <v>8167</v>
      </c>
      <c r="B28" s="25" t="s">
        <v>8</v>
      </c>
      <c r="C28" s="24" t="s">
        <v>728</v>
      </c>
      <c r="D28" s="25" t="s">
        <v>14</v>
      </c>
      <c r="E28" s="24"/>
      <c r="F28" s="7"/>
      <c r="G28" s="25" t="s">
        <v>88</v>
      </c>
      <c r="H28" s="25"/>
      <c r="I28" s="24"/>
      <c r="J28" s="24"/>
      <c r="K28" s="24" t="s">
        <v>170</v>
      </c>
      <c r="L28" s="184">
        <v>8759</v>
      </c>
      <c r="M28" s="7">
        <v>9385817</v>
      </c>
      <c r="N28" s="10">
        <v>45984</v>
      </c>
    </row>
    <row r="29" spans="1:14" ht="15" customHeight="1">
      <c r="A29" s="231">
        <v>30000</v>
      </c>
      <c r="B29" s="25" t="s">
        <v>8</v>
      </c>
      <c r="C29" s="25" t="s">
        <v>481</v>
      </c>
      <c r="D29" s="25" t="s">
        <v>64</v>
      </c>
      <c r="E29" s="24" t="s">
        <v>254</v>
      </c>
      <c r="F29" s="7"/>
      <c r="G29" s="25" t="s">
        <v>2</v>
      </c>
      <c r="H29" s="211" t="s">
        <v>123</v>
      </c>
      <c r="I29" s="24" t="s">
        <v>281</v>
      </c>
      <c r="J29" s="24"/>
      <c r="K29" s="24" t="s">
        <v>482</v>
      </c>
      <c r="L29" s="11">
        <v>32355</v>
      </c>
      <c r="M29" s="16">
        <v>9300192</v>
      </c>
      <c r="N29" s="10">
        <v>45984</v>
      </c>
    </row>
    <row r="30" spans="1:14" ht="15" customHeight="1">
      <c r="A30" s="231">
        <v>20800</v>
      </c>
      <c r="B30" s="25" t="s">
        <v>47</v>
      </c>
      <c r="C30" s="25" t="s">
        <v>551</v>
      </c>
      <c r="D30" s="25" t="s">
        <v>64</v>
      </c>
      <c r="E30" s="24" t="s">
        <v>132</v>
      </c>
      <c r="F30" s="7"/>
      <c r="G30" s="25" t="s">
        <v>29</v>
      </c>
      <c r="H30" s="211" t="s">
        <v>19</v>
      </c>
      <c r="I30" s="24" t="s">
        <v>222</v>
      </c>
      <c r="J30" s="24"/>
      <c r="K30" s="24" t="s">
        <v>552</v>
      </c>
      <c r="L30" s="11">
        <v>21964</v>
      </c>
      <c r="M30" s="16">
        <v>9085675</v>
      </c>
      <c r="N30" s="10">
        <v>45985</v>
      </c>
    </row>
    <row r="31" spans="1:14" ht="15" customHeight="1">
      <c r="A31" s="231">
        <v>30000</v>
      </c>
      <c r="B31" s="25" t="s">
        <v>47</v>
      </c>
      <c r="C31" s="25" t="s">
        <v>553</v>
      </c>
      <c r="D31" s="25" t="s">
        <v>13</v>
      </c>
      <c r="E31" s="24" t="s">
        <v>252</v>
      </c>
      <c r="F31" s="7"/>
      <c r="G31" s="25" t="s">
        <v>1</v>
      </c>
      <c r="H31" s="211" t="s">
        <v>182</v>
      </c>
      <c r="I31" s="24"/>
      <c r="J31" s="24"/>
      <c r="K31" s="24" t="s">
        <v>554</v>
      </c>
      <c r="L31" s="11">
        <v>34059</v>
      </c>
      <c r="M31" s="16">
        <v>9416446</v>
      </c>
      <c r="N31" s="10">
        <v>45985</v>
      </c>
    </row>
    <row r="32" spans="1:14" ht="15" customHeight="1">
      <c r="A32" s="231">
        <v>5500</v>
      </c>
      <c r="B32" s="25" t="s">
        <v>47</v>
      </c>
      <c r="C32" s="25" t="s">
        <v>555</v>
      </c>
      <c r="D32" s="25" t="s">
        <v>13</v>
      </c>
      <c r="E32" s="149" t="s">
        <v>251</v>
      </c>
      <c r="F32" s="7"/>
      <c r="G32" s="25" t="s">
        <v>29</v>
      </c>
      <c r="H32" s="211" t="s">
        <v>30</v>
      </c>
      <c r="I32" s="24" t="s">
        <v>130</v>
      </c>
      <c r="J32" s="24"/>
      <c r="K32" s="24" t="s">
        <v>556</v>
      </c>
      <c r="L32" s="11">
        <v>5610</v>
      </c>
      <c r="M32" s="16">
        <v>8520898</v>
      </c>
      <c r="N32" s="10">
        <v>45985</v>
      </c>
    </row>
    <row r="33" spans="1:14" ht="15" customHeight="1">
      <c r="A33" s="231">
        <v>30000</v>
      </c>
      <c r="B33" s="25" t="s">
        <v>8</v>
      </c>
      <c r="C33" s="25" t="s">
        <v>559</v>
      </c>
      <c r="D33" s="25" t="s">
        <v>13</v>
      </c>
      <c r="E33" s="24" t="s">
        <v>172</v>
      </c>
      <c r="F33" s="7"/>
      <c r="G33" s="25" t="s">
        <v>1</v>
      </c>
      <c r="H33" s="211" t="s">
        <v>560</v>
      </c>
      <c r="I33" s="24" t="s">
        <v>160</v>
      </c>
      <c r="J33" s="24"/>
      <c r="K33" s="24" t="s">
        <v>561</v>
      </c>
      <c r="L33" s="11">
        <v>28316</v>
      </c>
      <c r="M33" s="16">
        <v>9675561</v>
      </c>
      <c r="N33" s="10">
        <v>45985</v>
      </c>
    </row>
    <row r="34" spans="1:14" ht="15" customHeight="1">
      <c r="A34" s="231">
        <v>10000</v>
      </c>
      <c r="B34" s="25"/>
      <c r="C34" s="24" t="s">
        <v>562</v>
      </c>
      <c r="D34" s="25" t="s">
        <v>114</v>
      </c>
      <c r="E34" s="24"/>
      <c r="F34" s="7"/>
      <c r="G34" s="25" t="s">
        <v>29</v>
      </c>
      <c r="H34" s="25"/>
      <c r="I34" s="24"/>
      <c r="J34" s="24"/>
      <c r="K34" s="24" t="s">
        <v>563</v>
      </c>
      <c r="L34" s="184">
        <v>11990</v>
      </c>
      <c r="M34" s="7">
        <v>8107000</v>
      </c>
      <c r="N34" s="10">
        <v>45985</v>
      </c>
    </row>
    <row r="35" spans="1:14" ht="15" customHeight="1">
      <c r="A35" s="231">
        <v>52000</v>
      </c>
      <c r="B35" s="25" t="s">
        <v>47</v>
      </c>
      <c r="C35" s="25" t="s">
        <v>564</v>
      </c>
      <c r="D35" s="25" t="s">
        <v>14</v>
      </c>
      <c r="E35" s="24"/>
      <c r="F35" s="7"/>
      <c r="G35" s="25" t="s">
        <v>112</v>
      </c>
      <c r="H35" s="211" t="s">
        <v>135</v>
      </c>
      <c r="I35" s="24"/>
      <c r="J35" s="24"/>
      <c r="K35" s="24" t="s">
        <v>565</v>
      </c>
      <c r="L35" s="11">
        <v>56025</v>
      </c>
      <c r="M35" s="16">
        <v>9302841</v>
      </c>
      <c r="N35" s="10">
        <v>45985</v>
      </c>
    </row>
    <row r="36" spans="1:14" ht="15" customHeight="1">
      <c r="A36" s="231">
        <v>65000</v>
      </c>
      <c r="B36" s="25" t="s">
        <v>47</v>
      </c>
      <c r="C36" s="25" t="s">
        <v>571</v>
      </c>
      <c r="D36" s="25" t="s">
        <v>13</v>
      </c>
      <c r="E36" s="24" t="s">
        <v>253</v>
      </c>
      <c r="F36" s="7"/>
      <c r="G36" s="25" t="s">
        <v>73</v>
      </c>
      <c r="H36" s="211" t="s">
        <v>882</v>
      </c>
      <c r="I36" s="24"/>
      <c r="J36" s="24"/>
      <c r="K36" s="24" t="s">
        <v>572</v>
      </c>
      <c r="L36" s="11">
        <v>83353</v>
      </c>
      <c r="M36" s="16">
        <v>9442392</v>
      </c>
      <c r="N36" s="10">
        <v>45986</v>
      </c>
    </row>
    <row r="37" spans="1:14" ht="15" customHeight="1">
      <c r="A37" s="231">
        <v>6000</v>
      </c>
      <c r="B37" s="25" t="s">
        <v>8</v>
      </c>
      <c r="C37" s="25" t="s">
        <v>573</v>
      </c>
      <c r="D37" s="25" t="s">
        <v>9</v>
      </c>
      <c r="E37" s="24"/>
      <c r="F37" s="7"/>
      <c r="G37" s="25" t="s">
        <v>17</v>
      </c>
      <c r="H37" s="211" t="s">
        <v>1107</v>
      </c>
      <c r="I37" s="24"/>
      <c r="J37" s="24"/>
      <c r="K37" s="24" t="s">
        <v>574</v>
      </c>
      <c r="L37" s="11">
        <v>8057</v>
      </c>
      <c r="M37" s="16">
        <v>9362657</v>
      </c>
      <c r="N37" s="10">
        <v>45987</v>
      </c>
    </row>
    <row r="38" spans="1:14" ht="15" customHeight="1">
      <c r="A38" s="231">
        <v>25300</v>
      </c>
      <c r="B38" s="25" t="s">
        <v>47</v>
      </c>
      <c r="C38" s="25" t="s">
        <v>575</v>
      </c>
      <c r="D38" s="25" t="s">
        <v>13</v>
      </c>
      <c r="E38" s="24" t="s">
        <v>256</v>
      </c>
      <c r="F38" s="7"/>
      <c r="G38" s="25" t="s">
        <v>0</v>
      </c>
      <c r="H38" s="211"/>
      <c r="I38" s="24"/>
      <c r="J38" s="24"/>
      <c r="K38" s="24" t="s">
        <v>576</v>
      </c>
      <c r="L38" s="11">
        <v>27308</v>
      </c>
      <c r="M38" s="16">
        <v>9076387</v>
      </c>
      <c r="N38" s="10">
        <v>45987</v>
      </c>
    </row>
    <row r="39" spans="1:14" ht="15" customHeight="1">
      <c r="A39" s="231">
        <v>32000</v>
      </c>
      <c r="B39" s="25" t="s">
        <v>47</v>
      </c>
      <c r="C39" s="24" t="s">
        <v>577</v>
      </c>
      <c r="D39" s="25" t="s">
        <v>13</v>
      </c>
      <c r="E39" s="24" t="s">
        <v>252</v>
      </c>
      <c r="F39" s="7"/>
      <c r="G39" s="25" t="s">
        <v>17</v>
      </c>
      <c r="H39" s="25" t="s">
        <v>210</v>
      </c>
      <c r="I39" s="24" t="s">
        <v>131</v>
      </c>
      <c r="J39" s="24"/>
      <c r="K39" s="24" t="s">
        <v>578</v>
      </c>
      <c r="L39" s="184">
        <v>33562</v>
      </c>
      <c r="M39" s="7">
        <v>9300910</v>
      </c>
      <c r="N39" s="10">
        <v>45987</v>
      </c>
    </row>
    <row r="40" spans="1:14" ht="15" customHeight="1">
      <c r="A40" s="231">
        <v>31500</v>
      </c>
      <c r="B40" s="25" t="s">
        <v>8</v>
      </c>
      <c r="C40" s="25" t="s">
        <v>579</v>
      </c>
      <c r="D40" s="25" t="s">
        <v>14</v>
      </c>
      <c r="E40" s="24"/>
      <c r="F40" s="7"/>
      <c r="G40" s="25" t="s">
        <v>2</v>
      </c>
      <c r="H40" s="211" t="s">
        <v>983</v>
      </c>
      <c r="I40" s="24" t="s">
        <v>168</v>
      </c>
      <c r="J40" s="24"/>
      <c r="K40" s="24" t="s">
        <v>139</v>
      </c>
      <c r="L40" s="11">
        <v>33399</v>
      </c>
      <c r="M40" s="16">
        <v>9736042</v>
      </c>
      <c r="N40" s="10">
        <v>45987</v>
      </c>
    </row>
    <row r="41" spans="1:14" ht="15" customHeight="1">
      <c r="A41" s="231">
        <v>27500</v>
      </c>
      <c r="B41" s="25" t="s">
        <v>47</v>
      </c>
      <c r="C41" s="24" t="s">
        <v>584</v>
      </c>
      <c r="D41" s="25" t="s">
        <v>13</v>
      </c>
      <c r="E41" s="24" t="s">
        <v>250</v>
      </c>
      <c r="F41" s="7"/>
      <c r="G41" s="25" t="s">
        <v>1</v>
      </c>
      <c r="H41" s="25" t="s">
        <v>182</v>
      </c>
      <c r="I41" s="24"/>
      <c r="J41" s="24"/>
      <c r="K41" s="24" t="s">
        <v>585</v>
      </c>
      <c r="L41" s="184">
        <v>27827</v>
      </c>
      <c r="M41" s="7">
        <v>9138642</v>
      </c>
      <c r="N41" s="10">
        <v>45987</v>
      </c>
    </row>
    <row r="42" spans="1:14" ht="15" customHeight="1">
      <c r="A42" s="231">
        <v>60000</v>
      </c>
      <c r="B42" s="25" t="s">
        <v>47</v>
      </c>
      <c r="C42" s="25" t="s">
        <v>586</v>
      </c>
      <c r="D42" s="25" t="s">
        <v>13</v>
      </c>
      <c r="E42" s="24"/>
      <c r="F42" s="7"/>
      <c r="G42" s="25" t="s">
        <v>12</v>
      </c>
      <c r="H42" s="211" t="s">
        <v>332</v>
      </c>
      <c r="I42" s="24"/>
      <c r="J42" s="24"/>
      <c r="K42" s="24" t="s">
        <v>587</v>
      </c>
      <c r="L42" s="11">
        <v>76602</v>
      </c>
      <c r="M42" s="16">
        <v>9272917</v>
      </c>
      <c r="N42" s="10">
        <v>45988</v>
      </c>
    </row>
    <row r="43" spans="1:14" ht="15" customHeight="1">
      <c r="A43" s="231">
        <v>2850</v>
      </c>
      <c r="B43" s="25" t="s">
        <v>55</v>
      </c>
      <c r="C43" s="25" t="s">
        <v>589</v>
      </c>
      <c r="D43" s="25" t="s">
        <v>13</v>
      </c>
      <c r="E43" s="24"/>
      <c r="F43" s="7"/>
      <c r="G43" s="25" t="s">
        <v>16</v>
      </c>
      <c r="H43" s="211" t="s">
        <v>37</v>
      </c>
      <c r="I43" s="24"/>
      <c r="J43" s="24"/>
      <c r="K43" s="24" t="s">
        <v>590</v>
      </c>
      <c r="L43" s="11">
        <v>3660</v>
      </c>
      <c r="M43" s="16">
        <v>9124873</v>
      </c>
      <c r="N43" s="10">
        <v>45988</v>
      </c>
    </row>
    <row r="44" spans="1:14" ht="15" customHeight="1">
      <c r="A44" s="231">
        <v>7000</v>
      </c>
      <c r="B44" s="25" t="s">
        <v>47</v>
      </c>
      <c r="C44" s="24" t="s">
        <v>591</v>
      </c>
      <c r="D44" s="25" t="s">
        <v>64</v>
      </c>
      <c r="E44" s="24"/>
      <c r="F44" s="7"/>
      <c r="G44" s="25" t="s">
        <v>115</v>
      </c>
      <c r="H44" s="25" t="s">
        <v>127</v>
      </c>
      <c r="I44" s="24"/>
      <c r="J44" s="24"/>
      <c r="K44" s="24" t="s">
        <v>592</v>
      </c>
      <c r="L44" s="184">
        <v>7579</v>
      </c>
      <c r="M44" s="7">
        <v>9147863</v>
      </c>
      <c r="N44" s="10">
        <v>45988</v>
      </c>
    </row>
    <row r="45" spans="1:14" ht="15" customHeight="1">
      <c r="A45" s="11">
        <v>28622</v>
      </c>
      <c r="B45" s="25" t="s">
        <v>47</v>
      </c>
      <c r="C45" s="24" t="s">
        <v>599</v>
      </c>
      <c r="D45" s="25" t="s">
        <v>14</v>
      </c>
      <c r="E45" s="24"/>
      <c r="F45" s="7"/>
      <c r="G45" s="25" t="s">
        <v>16</v>
      </c>
      <c r="H45" s="25" t="s">
        <v>406</v>
      </c>
      <c r="I45" s="24"/>
      <c r="J45" s="24"/>
      <c r="K45" s="166" t="s">
        <v>578</v>
      </c>
      <c r="L45" s="184">
        <v>31945</v>
      </c>
      <c r="M45" s="7">
        <v>9338589</v>
      </c>
      <c r="N45" s="10">
        <v>45989</v>
      </c>
    </row>
    <row r="46" spans="1:14" ht="15" customHeight="1">
      <c r="A46" s="11">
        <v>45805</v>
      </c>
      <c r="B46" s="25" t="s">
        <v>75</v>
      </c>
      <c r="C46" s="24" t="s">
        <v>600</v>
      </c>
      <c r="D46" s="25" t="s">
        <v>14</v>
      </c>
      <c r="E46" s="24"/>
      <c r="F46" s="7"/>
      <c r="G46" s="25" t="s">
        <v>87</v>
      </c>
      <c r="H46" s="25"/>
      <c r="I46" s="24"/>
      <c r="J46" s="24"/>
      <c r="K46" s="24" t="s">
        <v>324</v>
      </c>
      <c r="L46" s="184">
        <v>57631</v>
      </c>
      <c r="M46" s="7">
        <v>9583029</v>
      </c>
      <c r="N46" s="10">
        <v>45989</v>
      </c>
    </row>
    <row r="47" spans="1:14" ht="15" customHeight="1">
      <c r="A47" s="11">
        <v>12680</v>
      </c>
      <c r="B47" s="25" t="s">
        <v>47</v>
      </c>
      <c r="C47" s="25" t="s">
        <v>602</v>
      </c>
      <c r="D47" s="25" t="s">
        <v>13</v>
      </c>
      <c r="E47" s="24" t="s">
        <v>251</v>
      </c>
      <c r="F47" s="7"/>
      <c r="G47" s="25" t="s">
        <v>29</v>
      </c>
      <c r="H47" s="211" t="s">
        <v>30</v>
      </c>
      <c r="I47" s="24" t="s">
        <v>130</v>
      </c>
      <c r="J47" s="24"/>
      <c r="K47" s="24" t="s">
        <v>603</v>
      </c>
      <c r="L47" s="11">
        <v>14187</v>
      </c>
      <c r="M47" s="16">
        <v>9194452</v>
      </c>
      <c r="N47" s="10">
        <v>45989</v>
      </c>
    </row>
    <row r="48" spans="1:14" ht="15" customHeight="1">
      <c r="A48" s="11">
        <v>27000</v>
      </c>
      <c r="B48" s="25" t="s">
        <v>896</v>
      </c>
      <c r="C48" s="24" t="s">
        <v>606</v>
      </c>
      <c r="D48" s="25" t="s">
        <v>14</v>
      </c>
      <c r="E48" s="24"/>
      <c r="F48" s="7"/>
      <c r="G48" s="25" t="s">
        <v>2</v>
      </c>
      <c r="H48" s="25" t="s">
        <v>361</v>
      </c>
      <c r="I48" s="24"/>
      <c r="J48" s="24"/>
      <c r="K48" s="24" t="s">
        <v>607</v>
      </c>
      <c r="L48" s="184">
        <v>28207</v>
      </c>
      <c r="M48" s="7">
        <v>9589712</v>
      </c>
      <c r="N48" s="10">
        <v>45989</v>
      </c>
    </row>
    <row r="49" spans="1:14" ht="15" customHeight="1">
      <c r="A49" s="231">
        <v>30000</v>
      </c>
      <c r="B49" s="25" t="s">
        <v>47</v>
      </c>
      <c r="C49" s="25" t="s">
        <v>306</v>
      </c>
      <c r="D49" s="25" t="s">
        <v>13</v>
      </c>
      <c r="E49" s="24"/>
      <c r="F49" s="7"/>
      <c r="G49" s="25" t="s">
        <v>60</v>
      </c>
      <c r="H49" s="25" t="s">
        <v>391</v>
      </c>
      <c r="I49" s="24"/>
      <c r="J49" s="24"/>
      <c r="K49" s="24" t="s">
        <v>307</v>
      </c>
      <c r="L49" s="11">
        <v>34939</v>
      </c>
      <c r="M49" s="16">
        <v>9180358</v>
      </c>
      <c r="N49" s="10">
        <v>45989</v>
      </c>
    </row>
    <row r="50" spans="1:14" ht="15" customHeight="1">
      <c r="A50" s="231">
        <v>6300</v>
      </c>
      <c r="B50" s="25" t="s">
        <v>48</v>
      </c>
      <c r="C50" s="25" t="s">
        <v>619</v>
      </c>
      <c r="D50" s="25" t="s">
        <v>6</v>
      </c>
      <c r="E50" s="24"/>
      <c r="F50" s="7"/>
      <c r="G50" s="25" t="s">
        <v>29</v>
      </c>
      <c r="H50" s="211"/>
      <c r="I50" s="24"/>
      <c r="J50" s="24"/>
      <c r="K50" s="24" t="s">
        <v>620</v>
      </c>
      <c r="L50" s="11">
        <v>7782</v>
      </c>
      <c r="M50" s="16">
        <v>8203660</v>
      </c>
      <c r="N50" s="10">
        <v>45990</v>
      </c>
    </row>
    <row r="51" spans="1:14" ht="15" customHeight="1">
      <c r="A51" s="231">
        <v>5000</v>
      </c>
      <c r="B51" s="25"/>
      <c r="C51" s="24" t="s">
        <v>621</v>
      </c>
      <c r="D51" s="25" t="s">
        <v>114</v>
      </c>
      <c r="E51" s="24"/>
      <c r="F51" s="7"/>
      <c r="G51" s="25" t="s">
        <v>29</v>
      </c>
      <c r="H51" s="25" t="s">
        <v>19</v>
      </c>
      <c r="I51" s="24"/>
      <c r="J51" s="24"/>
      <c r="K51" s="24" t="s">
        <v>622</v>
      </c>
      <c r="L51" s="184">
        <v>5132</v>
      </c>
      <c r="M51" s="7">
        <v>8913045</v>
      </c>
      <c r="N51" s="10">
        <v>45991</v>
      </c>
    </row>
    <row r="52" spans="1:14" ht="15" customHeight="1">
      <c r="A52" s="231">
        <v>30000</v>
      </c>
      <c r="B52" s="25" t="s">
        <v>47</v>
      </c>
      <c r="C52" s="25" t="s">
        <v>623</v>
      </c>
      <c r="D52" s="25" t="s">
        <v>13</v>
      </c>
      <c r="E52" s="24" t="s">
        <v>250</v>
      </c>
      <c r="F52" s="7"/>
      <c r="G52" s="25" t="s">
        <v>35</v>
      </c>
      <c r="H52" s="211" t="s">
        <v>36</v>
      </c>
      <c r="I52" s="24"/>
      <c r="J52" s="24"/>
      <c r="K52" s="24" t="s">
        <v>883</v>
      </c>
      <c r="L52" s="11">
        <v>30542</v>
      </c>
      <c r="M52" s="16">
        <v>9300855</v>
      </c>
      <c r="N52" s="10">
        <v>45991</v>
      </c>
    </row>
    <row r="53" spans="1:14" ht="15" customHeight="1">
      <c r="A53" s="231">
        <v>29000</v>
      </c>
      <c r="B53" s="25" t="s">
        <v>47</v>
      </c>
      <c r="C53" s="24" t="s">
        <v>624</v>
      </c>
      <c r="D53" s="25" t="s">
        <v>13</v>
      </c>
      <c r="E53" s="24"/>
      <c r="F53" s="7"/>
      <c r="G53" s="25" t="s">
        <v>60</v>
      </c>
      <c r="H53" s="25" t="s">
        <v>247</v>
      </c>
      <c r="I53" s="24"/>
      <c r="J53" s="24"/>
      <c r="K53" s="24" t="s">
        <v>189</v>
      </c>
      <c r="L53" s="184">
        <v>31838</v>
      </c>
      <c r="M53" s="7">
        <v>9250567</v>
      </c>
      <c r="N53" s="10">
        <v>45991</v>
      </c>
    </row>
    <row r="54" spans="1:14" ht="15" customHeight="1">
      <c r="A54" s="231">
        <v>25000</v>
      </c>
      <c r="B54" s="25" t="s">
        <v>48</v>
      </c>
      <c r="C54" s="25" t="s">
        <v>739</v>
      </c>
      <c r="D54" s="25" t="s">
        <v>13</v>
      </c>
      <c r="E54" s="24" t="s">
        <v>252</v>
      </c>
      <c r="F54" s="7"/>
      <c r="G54" s="25" t="s">
        <v>60</v>
      </c>
      <c r="H54" s="211" t="s">
        <v>78</v>
      </c>
      <c r="I54" s="24" t="s">
        <v>131</v>
      </c>
      <c r="J54" s="24"/>
      <c r="K54" s="24" t="s">
        <v>712</v>
      </c>
      <c r="L54" s="11">
        <v>28740</v>
      </c>
      <c r="M54" s="16">
        <v>9224855</v>
      </c>
      <c r="N54" s="10">
        <v>45992</v>
      </c>
    </row>
    <row r="55" spans="1:14" ht="15" customHeight="1">
      <c r="A55" s="231">
        <v>62000</v>
      </c>
      <c r="B55" s="25" t="s">
        <v>75</v>
      </c>
      <c r="C55" s="25" t="s">
        <v>735</v>
      </c>
      <c r="D55" s="25" t="s">
        <v>64</v>
      </c>
      <c r="E55" s="24" t="s">
        <v>132</v>
      </c>
      <c r="F55" s="7"/>
      <c r="G55" s="25" t="s">
        <v>35</v>
      </c>
      <c r="H55" s="211" t="s">
        <v>36</v>
      </c>
      <c r="I55" s="24" t="s">
        <v>222</v>
      </c>
      <c r="J55" s="24"/>
      <c r="K55" s="24" t="s">
        <v>736</v>
      </c>
      <c r="L55" s="11">
        <v>76498</v>
      </c>
      <c r="M55" s="16">
        <v>9288461</v>
      </c>
      <c r="N55" s="10">
        <v>45992</v>
      </c>
    </row>
    <row r="56" spans="1:14" ht="15" customHeight="1">
      <c r="A56" s="231">
        <v>7000</v>
      </c>
      <c r="B56" s="25" t="s">
        <v>47</v>
      </c>
      <c r="C56" s="25" t="s">
        <v>737</v>
      </c>
      <c r="D56" s="25" t="s">
        <v>13</v>
      </c>
      <c r="E56" s="24" t="s">
        <v>251</v>
      </c>
      <c r="F56" s="7"/>
      <c r="G56" s="25" t="s">
        <v>29</v>
      </c>
      <c r="H56" s="211"/>
      <c r="I56" s="24"/>
      <c r="J56" s="24"/>
      <c r="K56" s="24" t="s">
        <v>738</v>
      </c>
      <c r="L56" s="11">
        <v>7321</v>
      </c>
      <c r="M56" s="16">
        <v>9045651</v>
      </c>
      <c r="N56" s="10">
        <v>45992</v>
      </c>
    </row>
    <row r="57" spans="1:14" ht="15" customHeight="1">
      <c r="A57" s="231">
        <v>54000</v>
      </c>
      <c r="B57" s="25" t="s">
        <v>8</v>
      </c>
      <c r="C57" s="25" t="s">
        <v>744</v>
      </c>
      <c r="D57" s="25" t="s">
        <v>64</v>
      </c>
      <c r="E57" s="24" t="s">
        <v>254</v>
      </c>
      <c r="F57" s="7"/>
      <c r="G57" s="25" t="s">
        <v>171</v>
      </c>
      <c r="H57" s="211"/>
      <c r="I57" s="24" t="s">
        <v>129</v>
      </c>
      <c r="J57" s="24"/>
      <c r="K57" s="24" t="s">
        <v>745</v>
      </c>
      <c r="L57" s="11">
        <v>55709</v>
      </c>
      <c r="M57" s="16">
        <v>9407471</v>
      </c>
      <c r="N57" s="10">
        <v>45994</v>
      </c>
    </row>
    <row r="58" spans="1:14" ht="15" customHeight="1">
      <c r="A58" s="231">
        <v>29165</v>
      </c>
      <c r="B58" s="25" t="s">
        <v>47</v>
      </c>
      <c r="C58" s="25" t="s">
        <v>751</v>
      </c>
      <c r="D58" s="25" t="s">
        <v>14</v>
      </c>
      <c r="E58" s="24"/>
      <c r="F58" s="7"/>
      <c r="G58" s="25" t="s">
        <v>112</v>
      </c>
      <c r="H58" s="211" t="s">
        <v>135</v>
      </c>
      <c r="I58" s="24"/>
      <c r="J58" s="24"/>
      <c r="K58" s="24" t="s">
        <v>752</v>
      </c>
      <c r="L58" s="11">
        <v>32809</v>
      </c>
      <c r="M58" s="16">
        <v>9614282</v>
      </c>
      <c r="N58" s="10">
        <v>45994</v>
      </c>
    </row>
    <row r="59" spans="1:14" ht="15" customHeight="1">
      <c r="A59" s="231">
        <v>7000</v>
      </c>
      <c r="B59" s="25" t="s">
        <v>47</v>
      </c>
      <c r="C59" s="25" t="s">
        <v>753</v>
      </c>
      <c r="D59" s="25" t="s">
        <v>64</v>
      </c>
      <c r="E59" s="24" t="s">
        <v>132</v>
      </c>
      <c r="F59" s="7"/>
      <c r="G59" s="25" t="s">
        <v>60</v>
      </c>
      <c r="H59" s="211" t="s">
        <v>137</v>
      </c>
      <c r="I59" s="24" t="s">
        <v>222</v>
      </c>
      <c r="J59" s="24"/>
      <c r="K59" s="24" t="s">
        <v>754</v>
      </c>
      <c r="L59" s="11">
        <v>8161</v>
      </c>
      <c r="M59" s="16">
        <v>8213718</v>
      </c>
      <c r="N59" s="10">
        <v>45994</v>
      </c>
    </row>
    <row r="60" spans="1:14" ht="15" customHeight="1">
      <c r="A60" s="231">
        <v>50400</v>
      </c>
      <c r="B60" s="25" t="s">
        <v>47</v>
      </c>
      <c r="C60" s="25" t="s">
        <v>755</v>
      </c>
      <c r="D60" s="25" t="s">
        <v>14</v>
      </c>
      <c r="E60" s="24" t="s">
        <v>255</v>
      </c>
      <c r="F60" s="7"/>
      <c r="G60" s="25" t="s">
        <v>756</v>
      </c>
      <c r="H60" s="211" t="s">
        <v>725</v>
      </c>
      <c r="I60" s="24"/>
      <c r="J60" s="24"/>
      <c r="K60" s="24" t="s">
        <v>757</v>
      </c>
      <c r="L60" s="11">
        <v>56815</v>
      </c>
      <c r="M60" s="16">
        <v>9434747</v>
      </c>
      <c r="N60" s="10">
        <v>45994</v>
      </c>
    </row>
    <row r="61" spans="1:14" ht="15" customHeight="1">
      <c r="A61" s="231">
        <v>65000</v>
      </c>
      <c r="B61" s="25" t="s">
        <v>47</v>
      </c>
      <c r="C61" s="25" t="s">
        <v>748</v>
      </c>
      <c r="D61" s="25" t="s">
        <v>14</v>
      </c>
      <c r="E61" s="24" t="s">
        <v>253</v>
      </c>
      <c r="F61" s="7"/>
      <c r="G61" s="25" t="s">
        <v>12</v>
      </c>
      <c r="H61" s="211" t="s">
        <v>726</v>
      </c>
      <c r="I61" s="24"/>
      <c r="J61" s="24"/>
      <c r="K61" s="24" t="s">
        <v>223</v>
      </c>
      <c r="L61" s="11">
        <v>81804</v>
      </c>
      <c r="M61" s="16">
        <v>9596090</v>
      </c>
      <c r="N61" s="10">
        <v>45994</v>
      </c>
    </row>
    <row r="62" spans="1:14" ht="15" customHeight="1">
      <c r="A62" s="231">
        <v>30000</v>
      </c>
      <c r="B62" s="25" t="s">
        <v>8</v>
      </c>
      <c r="C62" s="25" t="s">
        <v>766</v>
      </c>
      <c r="D62" s="25" t="s">
        <v>13</v>
      </c>
      <c r="E62" s="24" t="s">
        <v>172</v>
      </c>
      <c r="F62" s="7"/>
      <c r="G62" s="25" t="s">
        <v>2</v>
      </c>
      <c r="H62" s="211"/>
      <c r="I62" s="24" t="s">
        <v>160</v>
      </c>
      <c r="J62" s="24"/>
      <c r="K62" s="24" t="s">
        <v>767</v>
      </c>
      <c r="L62" s="11">
        <v>31770</v>
      </c>
      <c r="M62" s="16">
        <v>9255062</v>
      </c>
      <c r="N62" s="10">
        <v>45995</v>
      </c>
    </row>
    <row r="63" spans="1:14" ht="15" customHeight="1">
      <c r="A63" s="231">
        <v>9750</v>
      </c>
      <c r="B63" s="25" t="s">
        <v>47</v>
      </c>
      <c r="C63" s="25" t="s">
        <v>770</v>
      </c>
      <c r="D63" s="25" t="s">
        <v>64</v>
      </c>
      <c r="E63" s="24"/>
      <c r="F63" s="7"/>
      <c r="G63" s="25" t="s">
        <v>15</v>
      </c>
      <c r="H63" s="211" t="s">
        <v>249</v>
      </c>
      <c r="I63" s="24"/>
      <c r="J63" s="24"/>
      <c r="K63" s="24" t="s">
        <v>771</v>
      </c>
      <c r="L63" s="11">
        <v>10860</v>
      </c>
      <c r="M63" s="16">
        <v>9449388</v>
      </c>
      <c r="N63" s="10">
        <v>45995</v>
      </c>
    </row>
    <row r="64" spans="1:14" ht="15" customHeight="1">
      <c r="A64" s="231">
        <v>30000</v>
      </c>
      <c r="B64" s="25" t="s">
        <v>8</v>
      </c>
      <c r="C64" s="25" t="s">
        <v>758</v>
      </c>
      <c r="D64" s="25" t="s">
        <v>13</v>
      </c>
      <c r="E64" s="24" t="s">
        <v>250</v>
      </c>
      <c r="F64" s="7"/>
      <c r="G64" s="25" t="s">
        <v>115</v>
      </c>
      <c r="H64" s="25" t="s">
        <v>127</v>
      </c>
      <c r="I64" s="24"/>
      <c r="J64" s="24"/>
      <c r="K64" s="24" t="s">
        <v>759</v>
      </c>
      <c r="L64" s="11">
        <v>30046</v>
      </c>
      <c r="M64" s="16">
        <v>9112351</v>
      </c>
      <c r="N64" s="10">
        <v>45995</v>
      </c>
    </row>
    <row r="65" spans="1:14" ht="15" customHeight="1">
      <c r="A65" s="231">
        <v>51500</v>
      </c>
      <c r="B65" s="25" t="s">
        <v>55</v>
      </c>
      <c r="C65" s="25" t="s">
        <v>760</v>
      </c>
      <c r="D65" s="25" t="s">
        <v>14</v>
      </c>
      <c r="E65" s="24"/>
      <c r="F65" s="7"/>
      <c r="G65" s="25" t="s">
        <v>87</v>
      </c>
      <c r="H65" s="211"/>
      <c r="I65" s="24"/>
      <c r="J65" s="24"/>
      <c r="K65" s="24" t="s">
        <v>761</v>
      </c>
      <c r="L65" s="11">
        <v>63653</v>
      </c>
      <c r="M65" s="16">
        <v>9961867</v>
      </c>
      <c r="N65" s="10">
        <v>45995</v>
      </c>
    </row>
    <row r="66" spans="1:14" ht="15" customHeight="1">
      <c r="A66" s="231">
        <v>60000</v>
      </c>
      <c r="B66" s="25" t="s">
        <v>55</v>
      </c>
      <c r="C66" s="25" t="s">
        <v>762</v>
      </c>
      <c r="D66" s="25" t="s">
        <v>13</v>
      </c>
      <c r="E66" s="24"/>
      <c r="F66" s="7"/>
      <c r="G66" s="25" t="s">
        <v>87</v>
      </c>
      <c r="H66" s="211"/>
      <c r="I66" s="24"/>
      <c r="J66" s="24"/>
      <c r="K66" s="24" t="s">
        <v>763</v>
      </c>
      <c r="L66" s="11">
        <v>75725</v>
      </c>
      <c r="M66" s="16">
        <v>9401362</v>
      </c>
      <c r="N66" s="10">
        <v>45995</v>
      </c>
    </row>
    <row r="67" spans="1:14" ht="15" customHeight="1">
      <c r="A67" s="231">
        <v>27500</v>
      </c>
      <c r="B67" s="25" t="s">
        <v>47</v>
      </c>
      <c r="C67" s="25" t="s">
        <v>772</v>
      </c>
      <c r="D67" s="25" t="s">
        <v>64</v>
      </c>
      <c r="E67" s="24"/>
      <c r="F67" s="7"/>
      <c r="G67" s="25" t="s">
        <v>60</v>
      </c>
      <c r="H67" s="211" t="s">
        <v>34</v>
      </c>
      <c r="I67" s="24"/>
      <c r="J67" s="24"/>
      <c r="K67" s="24" t="s">
        <v>199</v>
      </c>
      <c r="L67" s="11">
        <v>28350</v>
      </c>
      <c r="M67" s="16">
        <v>9132662</v>
      </c>
      <c r="N67" s="10">
        <v>45995</v>
      </c>
    </row>
    <row r="68" spans="1:14" s="26" customFormat="1" ht="15" customHeight="1">
      <c r="A68" s="231">
        <v>25000</v>
      </c>
      <c r="B68" s="25" t="s">
        <v>47</v>
      </c>
      <c r="C68" s="25" t="s">
        <v>764</v>
      </c>
      <c r="D68" s="25" t="s">
        <v>13</v>
      </c>
      <c r="E68" s="24" t="s">
        <v>250</v>
      </c>
      <c r="F68" s="7"/>
      <c r="G68" s="25" t="s">
        <v>16</v>
      </c>
      <c r="H68" s="211" t="s">
        <v>271</v>
      </c>
      <c r="I68" s="24"/>
      <c r="J68" s="24"/>
      <c r="K68" s="24" t="s">
        <v>204</v>
      </c>
      <c r="L68" s="11">
        <v>27101</v>
      </c>
      <c r="M68" s="16">
        <v>9257058</v>
      </c>
      <c r="N68" s="10">
        <v>45995</v>
      </c>
    </row>
    <row r="69" spans="1:14" ht="15" customHeight="1">
      <c r="A69" s="231">
        <v>15000</v>
      </c>
      <c r="B69" s="25" t="s">
        <v>47</v>
      </c>
      <c r="C69" s="25" t="s">
        <v>775</v>
      </c>
      <c r="D69" s="25" t="s">
        <v>64</v>
      </c>
      <c r="E69" s="24" t="s">
        <v>252</v>
      </c>
      <c r="F69" s="7"/>
      <c r="G69" s="25" t="s">
        <v>60</v>
      </c>
      <c r="H69" s="211" t="s">
        <v>78</v>
      </c>
      <c r="I69" s="24" t="s">
        <v>131</v>
      </c>
      <c r="J69" s="24"/>
      <c r="K69" s="24" t="s">
        <v>294</v>
      </c>
      <c r="L69" s="11">
        <v>32975</v>
      </c>
      <c r="M69" s="16">
        <v>9449510</v>
      </c>
      <c r="N69" s="10">
        <v>45996</v>
      </c>
    </row>
    <row r="70" spans="1:14" ht="15" customHeight="1">
      <c r="A70" s="231">
        <v>5400</v>
      </c>
      <c r="B70" s="25" t="s">
        <v>47</v>
      </c>
      <c r="C70" s="25" t="s">
        <v>777</v>
      </c>
      <c r="D70" s="25" t="s">
        <v>64</v>
      </c>
      <c r="E70" s="24" t="s">
        <v>132</v>
      </c>
      <c r="F70" s="7"/>
      <c r="G70" s="25" t="s">
        <v>92</v>
      </c>
      <c r="H70" s="211" t="s">
        <v>329</v>
      </c>
      <c r="I70" s="24" t="s">
        <v>222</v>
      </c>
      <c r="J70" s="24"/>
      <c r="K70" s="24" t="s">
        <v>204</v>
      </c>
      <c r="L70" s="11">
        <v>6150</v>
      </c>
      <c r="M70" s="16">
        <v>8115576</v>
      </c>
      <c r="N70" s="10">
        <v>45996</v>
      </c>
    </row>
    <row r="71" spans="1:14" ht="15" customHeight="1">
      <c r="A71" s="231">
        <v>2800</v>
      </c>
      <c r="B71" s="25"/>
      <c r="C71" s="25" t="s">
        <v>773</v>
      </c>
      <c r="D71" s="25" t="s">
        <v>9</v>
      </c>
      <c r="E71" s="24"/>
      <c r="F71" s="7"/>
      <c r="G71" s="25" t="s">
        <v>15</v>
      </c>
      <c r="H71" s="211" t="s">
        <v>545</v>
      </c>
      <c r="I71" s="24"/>
      <c r="J71" s="24"/>
      <c r="K71" s="24" t="s">
        <v>774</v>
      </c>
      <c r="L71" s="11">
        <v>3065</v>
      </c>
      <c r="M71" s="16">
        <v>8509832</v>
      </c>
      <c r="N71" s="10">
        <v>45996</v>
      </c>
    </row>
    <row r="72" spans="1:14" ht="15" customHeight="1">
      <c r="A72" s="231">
        <v>6000</v>
      </c>
      <c r="B72" s="25" t="s">
        <v>55</v>
      </c>
      <c r="C72" s="25" t="s">
        <v>776</v>
      </c>
      <c r="D72" s="25" t="s">
        <v>14</v>
      </c>
      <c r="E72" s="24"/>
      <c r="F72" s="7"/>
      <c r="G72" s="25" t="s">
        <v>0</v>
      </c>
      <c r="H72" s="211" t="s">
        <v>128</v>
      </c>
      <c r="I72" s="24"/>
      <c r="J72" s="24"/>
      <c r="K72" s="24" t="s">
        <v>653</v>
      </c>
      <c r="L72" s="11">
        <v>7403</v>
      </c>
      <c r="M72" s="16">
        <v>9650949</v>
      </c>
      <c r="N72" s="10">
        <v>45996</v>
      </c>
    </row>
    <row r="73" spans="1:14" ht="15" customHeight="1">
      <c r="A73" s="231">
        <v>25000</v>
      </c>
      <c r="B73" s="25" t="s">
        <v>47</v>
      </c>
      <c r="C73" s="25" t="s">
        <v>779</v>
      </c>
      <c r="D73" s="25" t="s">
        <v>64</v>
      </c>
      <c r="E73" s="24" t="s">
        <v>254</v>
      </c>
      <c r="F73" s="7"/>
      <c r="G73" s="25" t="s">
        <v>60</v>
      </c>
      <c r="H73" s="211" t="s">
        <v>265</v>
      </c>
      <c r="I73" s="24" t="s">
        <v>129</v>
      </c>
      <c r="J73" s="24"/>
      <c r="K73" s="24" t="s">
        <v>780</v>
      </c>
      <c r="L73" s="11">
        <v>28412</v>
      </c>
      <c r="M73" s="16">
        <v>9153496</v>
      </c>
      <c r="N73" s="10">
        <v>45997</v>
      </c>
    </row>
    <row r="74" spans="1:14" ht="15" customHeight="1">
      <c r="A74" s="231">
        <v>5000</v>
      </c>
      <c r="B74" s="25" t="s">
        <v>8</v>
      </c>
      <c r="C74" s="25" t="s">
        <v>778</v>
      </c>
      <c r="D74" s="25" t="s">
        <v>6</v>
      </c>
      <c r="E74" s="24"/>
      <c r="F74" s="7"/>
      <c r="G74" s="25" t="s">
        <v>16</v>
      </c>
      <c r="H74" s="211" t="s">
        <v>270</v>
      </c>
      <c r="I74" s="24"/>
      <c r="J74" s="24"/>
      <c r="K74" s="24" t="s">
        <v>311</v>
      </c>
      <c r="L74" s="11">
        <v>6867</v>
      </c>
      <c r="M74" s="16">
        <v>9335707</v>
      </c>
      <c r="N74" s="10">
        <v>45997</v>
      </c>
    </row>
    <row r="75" spans="1:14" ht="15" customHeight="1">
      <c r="A75" s="231">
        <v>5350</v>
      </c>
      <c r="B75" s="25" t="s">
        <v>80</v>
      </c>
      <c r="C75" s="25" t="s">
        <v>781</v>
      </c>
      <c r="D75" s="25" t="s">
        <v>64</v>
      </c>
      <c r="E75" s="24"/>
      <c r="F75" s="7"/>
      <c r="G75" s="25" t="s">
        <v>60</v>
      </c>
      <c r="H75" s="25" t="s">
        <v>1108</v>
      </c>
      <c r="I75" s="24"/>
      <c r="J75" s="24"/>
      <c r="K75" s="55" t="s">
        <v>782</v>
      </c>
      <c r="L75" s="184">
        <v>7737</v>
      </c>
      <c r="M75" s="150">
        <v>9119907</v>
      </c>
      <c r="N75" s="133">
        <v>45998</v>
      </c>
    </row>
    <row r="76" spans="1:14" ht="15" customHeight="1">
      <c r="A76" s="231">
        <v>30000</v>
      </c>
      <c r="B76" s="25" t="s">
        <v>47</v>
      </c>
      <c r="C76" s="25" t="s">
        <v>783</v>
      </c>
      <c r="D76" s="25" t="s">
        <v>64</v>
      </c>
      <c r="E76" s="24" t="s">
        <v>132</v>
      </c>
      <c r="F76" s="7"/>
      <c r="G76" s="25" t="s">
        <v>29</v>
      </c>
      <c r="H76" s="211" t="s">
        <v>19</v>
      </c>
      <c r="I76" s="24" t="s">
        <v>222</v>
      </c>
      <c r="J76" s="24"/>
      <c r="K76" s="55" t="s">
        <v>784</v>
      </c>
      <c r="L76" s="184">
        <v>34812</v>
      </c>
      <c r="M76" s="150">
        <v>9285419</v>
      </c>
      <c r="N76" s="133">
        <v>45998</v>
      </c>
    </row>
    <row r="77" spans="1:14" ht="15" customHeight="1">
      <c r="A77" s="231">
        <v>5000</v>
      </c>
      <c r="B77" s="25" t="s">
        <v>47</v>
      </c>
      <c r="C77" s="25" t="s">
        <v>894</v>
      </c>
      <c r="D77" s="25" t="s">
        <v>9</v>
      </c>
      <c r="E77" s="24"/>
      <c r="F77" s="7"/>
      <c r="G77" s="25" t="s">
        <v>29</v>
      </c>
      <c r="H77" s="211" t="s">
        <v>30</v>
      </c>
      <c r="I77" s="24"/>
      <c r="J77" s="24"/>
      <c r="K77" s="24" t="s">
        <v>895</v>
      </c>
      <c r="L77" s="11">
        <v>6336</v>
      </c>
      <c r="M77" s="16">
        <v>7208728</v>
      </c>
      <c r="N77" s="10">
        <v>45999</v>
      </c>
    </row>
    <row r="78" spans="1:14" ht="15" customHeight="1">
      <c r="A78" s="231">
        <v>27000</v>
      </c>
      <c r="B78" s="25" t="s">
        <v>896</v>
      </c>
      <c r="C78" s="25" t="s">
        <v>897</v>
      </c>
      <c r="D78" s="25" t="s">
        <v>14</v>
      </c>
      <c r="E78" s="24" t="s">
        <v>253</v>
      </c>
      <c r="F78" s="7"/>
      <c r="G78" s="25" t="s">
        <v>0</v>
      </c>
      <c r="H78" s="211" t="s">
        <v>128</v>
      </c>
      <c r="I78" s="24"/>
      <c r="J78" s="24"/>
      <c r="K78" s="24" t="s">
        <v>898</v>
      </c>
      <c r="L78" s="184">
        <v>28671</v>
      </c>
      <c r="M78" s="16">
        <v>9296327</v>
      </c>
      <c r="N78" s="10">
        <v>45999</v>
      </c>
    </row>
    <row r="79" spans="1:14" ht="15" customHeight="1">
      <c r="A79" s="231">
        <v>31500</v>
      </c>
      <c r="B79" s="25" t="s">
        <v>8</v>
      </c>
      <c r="C79" s="25" t="s">
        <v>899</v>
      </c>
      <c r="D79" s="25" t="s">
        <v>13</v>
      </c>
      <c r="E79" s="149" t="s">
        <v>251</v>
      </c>
      <c r="F79" s="7"/>
      <c r="G79" s="25" t="s">
        <v>0</v>
      </c>
      <c r="H79" s="211" t="s">
        <v>5</v>
      </c>
      <c r="I79" s="24" t="s">
        <v>130</v>
      </c>
      <c r="J79" s="24"/>
      <c r="K79" s="24" t="s">
        <v>900</v>
      </c>
      <c r="L79" s="11">
        <v>32525</v>
      </c>
      <c r="M79" s="16">
        <v>9528029</v>
      </c>
      <c r="N79" s="10">
        <v>45999</v>
      </c>
    </row>
    <row r="80" spans="1:14" ht="15" customHeight="1">
      <c r="A80" s="231">
        <v>3500</v>
      </c>
      <c r="B80" s="25" t="s">
        <v>47</v>
      </c>
      <c r="C80" s="25" t="s">
        <v>901</v>
      </c>
      <c r="D80" s="25" t="s">
        <v>64</v>
      </c>
      <c r="E80" s="24"/>
      <c r="F80" s="7"/>
      <c r="G80" s="25" t="s">
        <v>15</v>
      </c>
      <c r="H80" s="25" t="s">
        <v>545</v>
      </c>
      <c r="I80" s="24"/>
      <c r="J80" s="24"/>
      <c r="K80" s="55" t="s">
        <v>902</v>
      </c>
      <c r="L80" s="184">
        <v>3994</v>
      </c>
      <c r="M80" s="150">
        <v>9374662</v>
      </c>
      <c r="N80" s="133">
        <v>46000</v>
      </c>
    </row>
    <row r="81" spans="1:14" ht="15" customHeight="1">
      <c r="A81" s="231">
        <v>27000</v>
      </c>
      <c r="B81" s="25" t="s">
        <v>47</v>
      </c>
      <c r="C81" s="25" t="s">
        <v>903</v>
      </c>
      <c r="D81" s="25" t="s">
        <v>13</v>
      </c>
      <c r="E81" s="24" t="s">
        <v>250</v>
      </c>
      <c r="F81" s="7"/>
      <c r="G81" s="25" t="s">
        <v>29</v>
      </c>
      <c r="H81" s="211" t="s">
        <v>19</v>
      </c>
      <c r="I81" s="24"/>
      <c r="J81" s="24"/>
      <c r="K81" s="24" t="s">
        <v>184</v>
      </c>
      <c r="L81" s="11">
        <v>28545</v>
      </c>
      <c r="M81" s="16">
        <v>9180011</v>
      </c>
      <c r="N81" s="10">
        <v>46000</v>
      </c>
    </row>
    <row r="82" spans="1:14" ht="15" customHeight="1">
      <c r="A82" s="231">
        <v>32987</v>
      </c>
      <c r="B82" s="25" t="s">
        <v>8</v>
      </c>
      <c r="C82" s="25" t="s">
        <v>904</v>
      </c>
      <c r="D82" s="25" t="s">
        <v>14</v>
      </c>
      <c r="E82" s="24" t="s">
        <v>255</v>
      </c>
      <c r="F82" s="7"/>
      <c r="G82" s="25" t="s">
        <v>2</v>
      </c>
      <c r="H82" s="211"/>
      <c r="I82" s="24"/>
      <c r="J82" s="24"/>
      <c r="K82" s="55" t="s">
        <v>139</v>
      </c>
      <c r="L82" s="184">
        <v>38477</v>
      </c>
      <c r="M82" s="150">
        <v>9527958</v>
      </c>
      <c r="N82" s="133">
        <v>46000</v>
      </c>
    </row>
    <row r="83" spans="1:14" ht="15" customHeight="1">
      <c r="A83" s="231">
        <v>26240</v>
      </c>
      <c r="B83" s="25" t="s">
        <v>47</v>
      </c>
      <c r="C83" s="25" t="s">
        <v>905</v>
      </c>
      <c r="D83" s="25" t="s">
        <v>14</v>
      </c>
      <c r="E83" s="24"/>
      <c r="F83" s="7"/>
      <c r="G83" s="25" t="s">
        <v>16</v>
      </c>
      <c r="H83" s="211" t="s">
        <v>37</v>
      </c>
      <c r="I83" s="24"/>
      <c r="J83" s="24"/>
      <c r="K83" s="55" t="s">
        <v>906</v>
      </c>
      <c r="L83" s="184">
        <v>28442</v>
      </c>
      <c r="M83" s="150">
        <v>9245055</v>
      </c>
      <c r="N83" s="133">
        <v>46000</v>
      </c>
    </row>
    <row r="84" spans="1:14" ht="15" customHeight="1">
      <c r="A84" s="231">
        <v>27500</v>
      </c>
      <c r="B84" s="25" t="s">
        <v>47</v>
      </c>
      <c r="C84" s="25" t="s">
        <v>907</v>
      </c>
      <c r="D84" s="25" t="s">
        <v>13</v>
      </c>
      <c r="E84" s="24" t="s">
        <v>250</v>
      </c>
      <c r="F84" s="7"/>
      <c r="G84" s="25" t="s">
        <v>16</v>
      </c>
      <c r="H84" s="211" t="s">
        <v>271</v>
      </c>
      <c r="I84" s="24"/>
      <c r="J84" s="24"/>
      <c r="K84" s="24" t="s">
        <v>908</v>
      </c>
      <c r="L84" s="11">
        <v>29478</v>
      </c>
      <c r="M84" s="16">
        <v>9171113</v>
      </c>
      <c r="N84" s="10">
        <v>46000</v>
      </c>
    </row>
    <row r="85" spans="1:14" ht="15" customHeight="1">
      <c r="A85" s="231">
        <v>27500</v>
      </c>
      <c r="B85" s="25" t="s">
        <v>47</v>
      </c>
      <c r="C85" s="25" t="s">
        <v>909</v>
      </c>
      <c r="D85" s="25" t="s">
        <v>13</v>
      </c>
      <c r="E85" s="24" t="s">
        <v>252</v>
      </c>
      <c r="F85" s="7"/>
      <c r="G85" s="25" t="s">
        <v>60</v>
      </c>
      <c r="H85" s="211" t="s">
        <v>208</v>
      </c>
      <c r="I85" s="24" t="s">
        <v>131</v>
      </c>
      <c r="J85" s="24"/>
      <c r="K85" s="24" t="s">
        <v>900</v>
      </c>
      <c r="L85" s="11">
        <v>28760</v>
      </c>
      <c r="M85" s="16">
        <v>9114610</v>
      </c>
      <c r="N85" s="10">
        <v>46000</v>
      </c>
    </row>
    <row r="86" spans="1:14" ht="15" customHeight="1">
      <c r="A86" s="231">
        <v>53470</v>
      </c>
      <c r="B86" s="25" t="s">
        <v>47</v>
      </c>
      <c r="C86" s="25" t="s">
        <v>910</v>
      </c>
      <c r="D86" s="25" t="s">
        <v>13</v>
      </c>
      <c r="E86" s="24"/>
      <c r="F86" s="7"/>
      <c r="G86" s="25" t="s">
        <v>12</v>
      </c>
      <c r="H86" s="211" t="s">
        <v>451</v>
      </c>
      <c r="I86" s="24"/>
      <c r="J86" s="24"/>
      <c r="K86" s="55" t="s">
        <v>661</v>
      </c>
      <c r="L86" s="184">
        <v>57454</v>
      </c>
      <c r="M86" s="150">
        <v>9543677</v>
      </c>
      <c r="N86" s="133">
        <v>46000</v>
      </c>
    </row>
    <row r="87" spans="1:14" ht="15" customHeight="1">
      <c r="A87" s="231">
        <v>5750</v>
      </c>
      <c r="B87" s="25" t="s">
        <v>109</v>
      </c>
      <c r="C87" s="25" t="s">
        <v>911</v>
      </c>
      <c r="D87" s="25" t="s">
        <v>14</v>
      </c>
      <c r="E87" s="24"/>
      <c r="F87" s="7"/>
      <c r="G87" s="25" t="s">
        <v>0</v>
      </c>
      <c r="H87" s="211" t="s">
        <v>128</v>
      </c>
      <c r="I87" s="24"/>
      <c r="J87" s="24"/>
      <c r="K87" s="24" t="s">
        <v>912</v>
      </c>
      <c r="L87" s="11">
        <v>6687</v>
      </c>
      <c r="M87" s="16">
        <v>9204348</v>
      </c>
      <c r="N87" s="208">
        <v>46000</v>
      </c>
    </row>
    <row r="88" spans="1:14" ht="15" customHeight="1">
      <c r="A88" s="231">
        <v>10500</v>
      </c>
      <c r="B88" s="25" t="s">
        <v>47</v>
      </c>
      <c r="C88" s="25" t="s">
        <v>913</v>
      </c>
      <c r="D88" s="25" t="s">
        <v>64</v>
      </c>
      <c r="E88" s="24"/>
      <c r="F88" s="7"/>
      <c r="G88" s="25" t="s">
        <v>29</v>
      </c>
      <c r="H88" s="211" t="s">
        <v>19</v>
      </c>
      <c r="I88" s="24"/>
      <c r="J88" s="24"/>
      <c r="K88" s="24" t="s">
        <v>914</v>
      </c>
      <c r="L88" s="184">
        <v>12242</v>
      </c>
      <c r="M88" s="16">
        <v>8517580</v>
      </c>
      <c r="N88" s="10">
        <v>46000</v>
      </c>
    </row>
    <row r="89" spans="1:14" ht="15" customHeight="1">
      <c r="A89" s="231">
        <v>28800</v>
      </c>
      <c r="B89" s="25" t="s">
        <v>8</v>
      </c>
      <c r="C89" s="25" t="s">
        <v>915</v>
      </c>
      <c r="D89" s="25" t="s">
        <v>13</v>
      </c>
      <c r="E89" s="24" t="s">
        <v>465</v>
      </c>
      <c r="F89" s="7"/>
      <c r="G89" s="25" t="s">
        <v>916</v>
      </c>
      <c r="H89" s="211" t="s">
        <v>917</v>
      </c>
      <c r="I89" s="24" t="s">
        <v>729</v>
      </c>
      <c r="J89" s="24"/>
      <c r="K89" s="24" t="s">
        <v>918</v>
      </c>
      <c r="L89" s="11">
        <v>29727</v>
      </c>
      <c r="M89" s="16">
        <v>9286944</v>
      </c>
      <c r="N89" s="10">
        <v>46000</v>
      </c>
    </row>
    <row r="90" spans="1:14" ht="15" customHeight="1">
      <c r="A90" s="231">
        <v>33500</v>
      </c>
      <c r="B90" s="25" t="s">
        <v>83</v>
      </c>
      <c r="C90" s="25" t="s">
        <v>919</v>
      </c>
      <c r="D90" s="25" t="s">
        <v>13</v>
      </c>
      <c r="E90" s="24" t="s">
        <v>250</v>
      </c>
      <c r="F90" s="7"/>
      <c r="G90" s="25" t="s">
        <v>38</v>
      </c>
      <c r="H90" s="211" t="s">
        <v>920</v>
      </c>
      <c r="I90" s="24"/>
      <c r="J90" s="24"/>
      <c r="K90" s="24" t="s">
        <v>921</v>
      </c>
      <c r="L90" s="11">
        <v>38675</v>
      </c>
      <c r="M90" s="16">
        <v>9625463</v>
      </c>
      <c r="N90" s="208">
        <v>46000</v>
      </c>
    </row>
    <row r="91" spans="1:14" ht="15" customHeight="1">
      <c r="A91" s="231">
        <v>28500</v>
      </c>
      <c r="B91" s="25" t="s">
        <v>47</v>
      </c>
      <c r="C91" s="25" t="s">
        <v>922</v>
      </c>
      <c r="D91" s="25" t="s">
        <v>13</v>
      </c>
      <c r="E91" s="24" t="s">
        <v>172</v>
      </c>
      <c r="F91" s="7"/>
      <c r="G91" s="25" t="s">
        <v>17</v>
      </c>
      <c r="H91" s="211" t="s">
        <v>210</v>
      </c>
      <c r="I91" s="24" t="s">
        <v>160</v>
      </c>
      <c r="J91" s="24"/>
      <c r="K91" s="24" t="s">
        <v>923</v>
      </c>
      <c r="L91" s="11">
        <v>29756</v>
      </c>
      <c r="M91" s="16">
        <v>9243497</v>
      </c>
      <c r="N91" s="10">
        <v>46000</v>
      </c>
    </row>
    <row r="92" spans="1:14" ht="15" customHeight="1">
      <c r="A92" s="231">
        <v>33000</v>
      </c>
      <c r="B92" s="25" t="s">
        <v>47</v>
      </c>
      <c r="C92" s="25" t="s">
        <v>924</v>
      </c>
      <c r="D92" s="25" t="s">
        <v>14</v>
      </c>
      <c r="E92" s="24"/>
      <c r="F92" s="7"/>
      <c r="G92" s="25" t="s">
        <v>120</v>
      </c>
      <c r="H92" s="211"/>
      <c r="I92" s="24"/>
      <c r="J92" s="24"/>
      <c r="K92" s="24" t="s">
        <v>925</v>
      </c>
      <c r="L92" s="11">
        <v>35956</v>
      </c>
      <c r="M92" s="16">
        <v>9545510</v>
      </c>
      <c r="N92" s="10">
        <v>46000</v>
      </c>
    </row>
    <row r="93" spans="1:14" ht="15" customHeight="1">
      <c r="A93" s="231">
        <v>21000</v>
      </c>
      <c r="B93" s="25" t="s">
        <v>47</v>
      </c>
      <c r="C93" s="25" t="s">
        <v>926</v>
      </c>
      <c r="D93" s="25" t="s">
        <v>13</v>
      </c>
      <c r="E93" s="24" t="s">
        <v>456</v>
      </c>
      <c r="F93" s="7"/>
      <c r="G93" s="25" t="s">
        <v>60</v>
      </c>
      <c r="H93" s="211" t="s">
        <v>31</v>
      </c>
      <c r="I93" s="24" t="s">
        <v>457</v>
      </c>
      <c r="J93" s="24"/>
      <c r="K93" s="24" t="s">
        <v>927</v>
      </c>
      <c r="L93" s="11">
        <v>26412</v>
      </c>
      <c r="M93" s="16">
        <v>9125229</v>
      </c>
      <c r="N93" s="10">
        <v>46000</v>
      </c>
    </row>
    <row r="94" spans="1:14" ht="15" customHeight="1">
      <c r="A94" s="231">
        <v>27300</v>
      </c>
      <c r="B94" s="25" t="s">
        <v>8</v>
      </c>
      <c r="C94" s="25" t="s">
        <v>928</v>
      </c>
      <c r="D94" s="25" t="s">
        <v>13</v>
      </c>
      <c r="E94" s="24" t="s">
        <v>256</v>
      </c>
      <c r="F94" s="7"/>
      <c r="G94" s="25" t="s">
        <v>29</v>
      </c>
      <c r="H94" s="211" t="s">
        <v>19</v>
      </c>
      <c r="I94" s="24"/>
      <c r="J94" s="24"/>
      <c r="K94" s="24" t="s">
        <v>929</v>
      </c>
      <c r="L94" s="184">
        <v>28495</v>
      </c>
      <c r="M94" s="16">
        <v>9221633</v>
      </c>
      <c r="N94" s="10">
        <v>46000</v>
      </c>
    </row>
    <row r="95" spans="1:14" ht="15" customHeight="1">
      <c r="A95" s="231">
        <v>6000</v>
      </c>
      <c r="B95" s="25" t="s">
        <v>83</v>
      </c>
      <c r="C95" s="25" t="s">
        <v>930</v>
      </c>
      <c r="D95" s="25" t="s">
        <v>13</v>
      </c>
      <c r="E95" s="149" t="s">
        <v>251</v>
      </c>
      <c r="F95" s="7"/>
      <c r="G95" s="25" t="s">
        <v>60</v>
      </c>
      <c r="H95" s="211" t="s">
        <v>34</v>
      </c>
      <c r="I95" s="24"/>
      <c r="J95" s="24"/>
      <c r="K95" s="24" t="s">
        <v>203</v>
      </c>
      <c r="L95" s="11">
        <v>6830</v>
      </c>
      <c r="M95" s="16">
        <v>9136852</v>
      </c>
      <c r="N95" s="10">
        <v>46001</v>
      </c>
    </row>
    <row r="96" spans="1:14" ht="15" customHeight="1">
      <c r="A96" s="231">
        <v>50000</v>
      </c>
      <c r="B96" s="25" t="s">
        <v>75</v>
      </c>
      <c r="C96" s="25" t="s">
        <v>931</v>
      </c>
      <c r="D96" s="25" t="s">
        <v>64</v>
      </c>
      <c r="E96" s="24"/>
      <c r="F96" s="7"/>
      <c r="G96" s="25" t="s">
        <v>162</v>
      </c>
      <c r="H96" s="211" t="s">
        <v>932</v>
      </c>
      <c r="I96" s="24"/>
      <c r="J96" s="24"/>
      <c r="K96" s="24" t="s">
        <v>333</v>
      </c>
      <c r="L96" s="184">
        <v>56569</v>
      </c>
      <c r="M96" s="16">
        <v>9491264</v>
      </c>
      <c r="N96" s="10">
        <v>46001</v>
      </c>
    </row>
    <row r="97" spans="1:14" ht="15" customHeight="1">
      <c r="A97" s="231">
        <v>30000</v>
      </c>
      <c r="B97" s="25" t="s">
        <v>896</v>
      </c>
      <c r="C97" s="25" t="s">
        <v>933</v>
      </c>
      <c r="D97" s="25" t="s">
        <v>14</v>
      </c>
      <c r="E97" s="24" t="s">
        <v>248</v>
      </c>
      <c r="F97" s="7"/>
      <c r="G97" s="25" t="s">
        <v>1</v>
      </c>
      <c r="H97" s="211" t="s">
        <v>182</v>
      </c>
      <c r="I97" s="24"/>
      <c r="J97" s="24"/>
      <c r="K97" s="24" t="s">
        <v>934</v>
      </c>
      <c r="L97" s="184">
        <v>33709</v>
      </c>
      <c r="M97" s="16">
        <v>9443126</v>
      </c>
      <c r="N97" s="10">
        <v>46001</v>
      </c>
    </row>
    <row r="98" spans="1:14" ht="15" customHeight="1">
      <c r="A98" s="231">
        <v>13000</v>
      </c>
      <c r="B98" s="25" t="s">
        <v>8</v>
      </c>
      <c r="C98" s="25" t="s">
        <v>935</v>
      </c>
      <c r="D98" s="25" t="s">
        <v>13</v>
      </c>
      <c r="E98" s="24" t="s">
        <v>251</v>
      </c>
      <c r="F98" s="7"/>
      <c r="G98" s="25" t="s">
        <v>115</v>
      </c>
      <c r="H98" s="211" t="s">
        <v>127</v>
      </c>
      <c r="I98" s="24" t="s">
        <v>730</v>
      </c>
      <c r="J98" s="24"/>
      <c r="K98" s="24" t="s">
        <v>936</v>
      </c>
      <c r="L98" s="11">
        <v>13790</v>
      </c>
      <c r="M98" s="16">
        <v>8902929</v>
      </c>
      <c r="N98" s="208">
        <v>46001</v>
      </c>
    </row>
    <row r="99" spans="1:14" ht="15" customHeight="1">
      <c r="A99" s="231">
        <v>6000</v>
      </c>
      <c r="B99" s="25" t="s">
        <v>80</v>
      </c>
      <c r="C99" s="25" t="s">
        <v>937</v>
      </c>
      <c r="D99" s="25" t="s">
        <v>9</v>
      </c>
      <c r="E99" s="24"/>
      <c r="F99" s="7"/>
      <c r="G99" s="25" t="s">
        <v>1</v>
      </c>
      <c r="H99" s="211" t="s">
        <v>938</v>
      </c>
      <c r="I99" s="24"/>
      <c r="J99" s="24"/>
      <c r="K99" s="24" t="s">
        <v>939</v>
      </c>
      <c r="L99" s="11">
        <v>8490</v>
      </c>
      <c r="M99" s="16">
        <v>8129321</v>
      </c>
      <c r="N99" s="10">
        <v>46001</v>
      </c>
    </row>
    <row r="100" spans="1:14" ht="15" customHeight="1">
      <c r="A100" s="231">
        <v>6000</v>
      </c>
      <c r="B100" s="25"/>
      <c r="C100" s="25" t="s">
        <v>940</v>
      </c>
      <c r="D100" s="25"/>
      <c r="E100" s="24"/>
      <c r="F100" s="7"/>
      <c r="G100" s="25" t="s">
        <v>29</v>
      </c>
      <c r="H100" s="211" t="s">
        <v>30</v>
      </c>
      <c r="I100" s="24"/>
      <c r="J100" s="24"/>
      <c r="K100" s="24" t="s">
        <v>941</v>
      </c>
      <c r="L100" s="184">
        <v>6348</v>
      </c>
      <c r="M100" s="16">
        <v>7129336</v>
      </c>
      <c r="N100" s="10">
        <v>46002</v>
      </c>
    </row>
    <row r="101" spans="1:14" ht="15" customHeight="1">
      <c r="A101" s="231">
        <v>5000</v>
      </c>
      <c r="B101" s="25" t="s">
        <v>48</v>
      </c>
      <c r="C101" s="25" t="s">
        <v>942</v>
      </c>
      <c r="D101" s="25" t="s">
        <v>6</v>
      </c>
      <c r="E101" s="24"/>
      <c r="F101" s="7"/>
      <c r="G101" s="25" t="s">
        <v>60</v>
      </c>
      <c r="H101" s="211" t="s">
        <v>78</v>
      </c>
      <c r="I101" s="24"/>
      <c r="J101" s="24"/>
      <c r="K101" s="24" t="s">
        <v>943</v>
      </c>
      <c r="L101" s="11">
        <v>6320</v>
      </c>
      <c r="M101" s="16">
        <v>9492634</v>
      </c>
      <c r="N101" s="10">
        <v>46002</v>
      </c>
    </row>
    <row r="102" spans="1:14" ht="15" customHeight="1">
      <c r="A102" s="231">
        <v>20000</v>
      </c>
      <c r="B102" s="25" t="s">
        <v>8</v>
      </c>
      <c r="C102" s="25" t="s">
        <v>944</v>
      </c>
      <c r="D102" s="25" t="s">
        <v>64</v>
      </c>
      <c r="E102" s="24" t="s">
        <v>254</v>
      </c>
      <c r="F102" s="7"/>
      <c r="G102" s="25" t="s">
        <v>60</v>
      </c>
      <c r="H102" s="211" t="s">
        <v>81</v>
      </c>
      <c r="I102" s="24" t="s">
        <v>129</v>
      </c>
      <c r="J102" s="24"/>
      <c r="K102" s="24" t="s">
        <v>945</v>
      </c>
      <c r="L102" s="11">
        <v>28186</v>
      </c>
      <c r="M102" s="16">
        <v>9233868</v>
      </c>
      <c r="N102" s="208">
        <v>46002</v>
      </c>
    </row>
    <row r="103" spans="1:14" ht="15" customHeight="1">
      <c r="A103" s="231">
        <v>27500</v>
      </c>
      <c r="B103" s="25" t="s">
        <v>47</v>
      </c>
      <c r="C103" s="25" t="s">
        <v>946</v>
      </c>
      <c r="D103" s="25" t="s">
        <v>13</v>
      </c>
      <c r="E103" s="24" t="s">
        <v>250</v>
      </c>
      <c r="F103" s="7"/>
      <c r="G103" s="25" t="s">
        <v>0</v>
      </c>
      <c r="H103" s="211" t="s">
        <v>5</v>
      </c>
      <c r="I103" s="24"/>
      <c r="J103" s="24"/>
      <c r="K103" s="24" t="s">
        <v>947</v>
      </c>
      <c r="L103" s="11">
        <v>30361</v>
      </c>
      <c r="M103" s="16">
        <v>9578995</v>
      </c>
      <c r="N103" s="208">
        <v>46002</v>
      </c>
    </row>
    <row r="104" spans="1:14" s="86" customFormat="1" ht="15" customHeight="1">
      <c r="A104" s="231">
        <v>7500</v>
      </c>
      <c r="B104" s="25" t="s">
        <v>83</v>
      </c>
      <c r="C104" s="25" t="s">
        <v>948</v>
      </c>
      <c r="D104" s="25" t="s">
        <v>64</v>
      </c>
      <c r="E104" s="24"/>
      <c r="F104" s="7"/>
      <c r="G104" s="25" t="s">
        <v>60</v>
      </c>
      <c r="H104" s="211" t="s">
        <v>137</v>
      </c>
      <c r="I104" s="24"/>
      <c r="J104" s="24"/>
      <c r="K104" s="24" t="s">
        <v>949</v>
      </c>
      <c r="L104" s="184">
        <v>8924</v>
      </c>
      <c r="M104" s="16">
        <v>9185839</v>
      </c>
      <c r="N104" s="10">
        <v>46002</v>
      </c>
    </row>
    <row r="105" spans="1:14" ht="15" customHeight="1">
      <c r="A105" s="231">
        <v>66159</v>
      </c>
      <c r="B105" s="25" t="s">
        <v>47</v>
      </c>
      <c r="C105" s="25" t="s">
        <v>950</v>
      </c>
      <c r="D105" s="25" t="s">
        <v>14</v>
      </c>
      <c r="E105" s="24" t="s">
        <v>261</v>
      </c>
      <c r="F105" s="7"/>
      <c r="G105" s="25" t="s">
        <v>789</v>
      </c>
      <c r="H105" s="211"/>
      <c r="I105" s="24"/>
      <c r="J105" s="24"/>
      <c r="K105" s="24" t="s">
        <v>951</v>
      </c>
      <c r="L105" s="11">
        <v>77229</v>
      </c>
      <c r="M105" s="16">
        <v>9253193</v>
      </c>
      <c r="N105" s="208">
        <v>46002</v>
      </c>
    </row>
    <row r="106" spans="1:14" ht="15" customHeight="1">
      <c r="A106" s="231">
        <v>6500</v>
      </c>
      <c r="B106" s="25"/>
      <c r="C106" s="25" t="s">
        <v>286</v>
      </c>
      <c r="D106" s="25"/>
      <c r="E106" s="24"/>
      <c r="F106" s="7"/>
      <c r="G106" s="25" t="s">
        <v>60</v>
      </c>
      <c r="H106" s="211" t="s">
        <v>247</v>
      </c>
      <c r="I106" s="24"/>
      <c r="J106" s="24"/>
      <c r="K106" s="24" t="s">
        <v>952</v>
      </c>
      <c r="L106" s="184">
        <v>7200</v>
      </c>
      <c r="M106" s="16">
        <v>7917018</v>
      </c>
      <c r="N106" s="10">
        <v>46002</v>
      </c>
    </row>
    <row r="107" spans="1:14" ht="15" customHeight="1">
      <c r="A107" s="231">
        <v>4300</v>
      </c>
      <c r="B107" s="25" t="s">
        <v>47</v>
      </c>
      <c r="C107" s="25" t="s">
        <v>953</v>
      </c>
      <c r="D107" s="25" t="s">
        <v>13</v>
      </c>
      <c r="E107" s="24" t="s">
        <v>256</v>
      </c>
      <c r="F107" s="7"/>
      <c r="G107" s="25" t="s">
        <v>15</v>
      </c>
      <c r="H107" s="211" t="s">
        <v>329</v>
      </c>
      <c r="I107" s="24"/>
      <c r="J107" s="24"/>
      <c r="K107" s="24" t="s">
        <v>952</v>
      </c>
      <c r="L107" s="184">
        <v>4395</v>
      </c>
      <c r="M107" s="16">
        <v>8806151</v>
      </c>
      <c r="N107" s="10">
        <v>46002</v>
      </c>
    </row>
    <row r="108" spans="1:14" ht="15" customHeight="1">
      <c r="A108" s="231">
        <v>5500</v>
      </c>
      <c r="B108" s="25" t="s">
        <v>47</v>
      </c>
      <c r="C108" s="25" t="s">
        <v>954</v>
      </c>
      <c r="D108" s="25" t="s">
        <v>64</v>
      </c>
      <c r="E108" s="24" t="s">
        <v>132</v>
      </c>
      <c r="F108" s="7"/>
      <c r="G108" s="25" t="s">
        <v>29</v>
      </c>
      <c r="H108" s="211" t="s">
        <v>19</v>
      </c>
      <c r="I108" s="24" t="s">
        <v>222</v>
      </c>
      <c r="J108" s="24"/>
      <c r="K108" s="24" t="s">
        <v>203</v>
      </c>
      <c r="L108" s="184">
        <v>5995</v>
      </c>
      <c r="M108" s="16">
        <v>7810210</v>
      </c>
      <c r="N108" s="10">
        <v>46002</v>
      </c>
    </row>
    <row r="109" spans="1:14" ht="15" customHeight="1">
      <c r="A109" s="231">
        <v>3500</v>
      </c>
      <c r="B109" s="25"/>
      <c r="C109" s="25" t="s">
        <v>955</v>
      </c>
      <c r="D109" s="25"/>
      <c r="E109" s="24"/>
      <c r="F109" s="7"/>
      <c r="G109" s="25" t="s">
        <v>15</v>
      </c>
      <c r="H109" s="211" t="s">
        <v>956</v>
      </c>
      <c r="I109" s="24"/>
      <c r="J109" s="24"/>
      <c r="K109" s="24" t="s">
        <v>957</v>
      </c>
      <c r="L109" s="184">
        <v>3850</v>
      </c>
      <c r="M109" s="16">
        <v>1029015</v>
      </c>
      <c r="N109" s="10">
        <v>46002</v>
      </c>
    </row>
    <row r="110" spans="1:14" ht="15" customHeight="1">
      <c r="A110" s="231">
        <v>50000</v>
      </c>
      <c r="B110" s="25" t="s">
        <v>47</v>
      </c>
      <c r="C110" s="25" t="s">
        <v>958</v>
      </c>
      <c r="D110" s="25" t="s">
        <v>13</v>
      </c>
      <c r="E110" s="24"/>
      <c r="F110" s="7"/>
      <c r="G110" s="25" t="s">
        <v>60</v>
      </c>
      <c r="H110" s="211"/>
      <c r="I110" s="24"/>
      <c r="J110" s="24"/>
      <c r="K110" s="24" t="s">
        <v>959</v>
      </c>
      <c r="L110" s="184">
        <v>57001</v>
      </c>
      <c r="M110" s="16">
        <v>9452658</v>
      </c>
      <c r="N110" s="10">
        <v>46002</v>
      </c>
    </row>
    <row r="111" spans="1:14" ht="15" customHeight="1">
      <c r="A111" s="231">
        <v>2500</v>
      </c>
      <c r="B111" s="25"/>
      <c r="C111" s="25" t="s">
        <v>960</v>
      </c>
      <c r="D111" s="25" t="s">
        <v>9</v>
      </c>
      <c r="E111" s="24"/>
      <c r="F111" s="7"/>
      <c r="G111" s="25" t="s">
        <v>15</v>
      </c>
      <c r="H111" s="211" t="s">
        <v>329</v>
      </c>
      <c r="I111" s="24"/>
      <c r="J111" s="24"/>
      <c r="K111" s="24" t="s">
        <v>961</v>
      </c>
      <c r="L111" s="11">
        <v>2876</v>
      </c>
      <c r="M111" s="16">
        <v>9262364</v>
      </c>
      <c r="N111" s="10">
        <v>46003</v>
      </c>
    </row>
    <row r="112" spans="1:14" ht="15" customHeight="1">
      <c r="A112" s="231">
        <v>50000</v>
      </c>
      <c r="B112" s="25" t="s">
        <v>8</v>
      </c>
      <c r="C112" s="25" t="s">
        <v>962</v>
      </c>
      <c r="D112" s="25" t="s">
        <v>14</v>
      </c>
      <c r="E112" s="24"/>
      <c r="F112" s="7"/>
      <c r="G112" s="25" t="s">
        <v>35</v>
      </c>
      <c r="H112" s="211" t="s">
        <v>36</v>
      </c>
      <c r="I112" s="24"/>
      <c r="J112" s="24"/>
      <c r="K112" s="24" t="s">
        <v>963</v>
      </c>
      <c r="L112" s="184">
        <v>52199</v>
      </c>
      <c r="M112" s="16">
        <v>9667758</v>
      </c>
      <c r="N112" s="10">
        <v>46003</v>
      </c>
    </row>
    <row r="113" spans="1:14" ht="15" customHeight="1">
      <c r="A113" s="231">
        <v>6000</v>
      </c>
      <c r="B113" s="25" t="s">
        <v>156</v>
      </c>
      <c r="C113" s="25" t="s">
        <v>964</v>
      </c>
      <c r="D113" s="25" t="s">
        <v>13</v>
      </c>
      <c r="E113" s="24" t="s">
        <v>465</v>
      </c>
      <c r="F113" s="7"/>
      <c r="G113" s="25" t="s">
        <v>16</v>
      </c>
      <c r="H113" s="211" t="s">
        <v>37</v>
      </c>
      <c r="I113" s="24"/>
      <c r="J113" s="24"/>
      <c r="K113" s="24" t="s">
        <v>566</v>
      </c>
      <c r="L113" s="11">
        <v>6555</v>
      </c>
      <c r="M113" s="16">
        <v>9387669</v>
      </c>
      <c r="N113" s="208">
        <v>46003</v>
      </c>
    </row>
    <row r="114" spans="1:14" ht="15" customHeight="1">
      <c r="A114" s="231">
        <v>4000</v>
      </c>
      <c r="B114" s="25" t="s">
        <v>109</v>
      </c>
      <c r="C114" s="25" t="s">
        <v>965</v>
      </c>
      <c r="D114" s="25" t="s">
        <v>13</v>
      </c>
      <c r="E114" s="24"/>
      <c r="F114" s="7"/>
      <c r="G114" s="25" t="s">
        <v>115</v>
      </c>
      <c r="H114" s="211" t="s">
        <v>127</v>
      </c>
      <c r="I114" s="24"/>
      <c r="J114" s="24"/>
      <c r="K114" s="24" t="s">
        <v>310</v>
      </c>
      <c r="L114" s="11">
        <v>4070</v>
      </c>
      <c r="M114" s="16">
        <v>9563885</v>
      </c>
      <c r="N114" s="208">
        <v>46003</v>
      </c>
    </row>
    <row r="115" spans="1:14" ht="15" customHeight="1">
      <c r="A115" s="231">
        <v>6500</v>
      </c>
      <c r="B115" s="25"/>
      <c r="C115" s="25" t="s">
        <v>966</v>
      </c>
      <c r="D115" s="25"/>
      <c r="E115" s="24"/>
      <c r="F115" s="7"/>
      <c r="G115" s="25" t="s">
        <v>35</v>
      </c>
      <c r="H115" s="211" t="s">
        <v>334</v>
      </c>
      <c r="I115" s="24"/>
      <c r="J115" s="24"/>
      <c r="K115" s="24" t="s">
        <v>967</v>
      </c>
      <c r="L115" s="184">
        <v>6999</v>
      </c>
      <c r="M115" s="16">
        <v>9180865</v>
      </c>
      <c r="N115" s="10">
        <v>46003</v>
      </c>
    </row>
    <row r="116" spans="1:14" ht="15" customHeight="1">
      <c r="A116" s="231">
        <v>4000</v>
      </c>
      <c r="B116" s="25" t="s">
        <v>109</v>
      </c>
      <c r="C116" s="25" t="s">
        <v>968</v>
      </c>
      <c r="D116" s="25" t="s">
        <v>14</v>
      </c>
      <c r="E116" s="24"/>
      <c r="F116" s="7"/>
      <c r="G116" s="25" t="s">
        <v>200</v>
      </c>
      <c r="H116" s="211" t="s">
        <v>328</v>
      </c>
      <c r="I116" s="24"/>
      <c r="J116" s="24"/>
      <c r="K116" s="24" t="s">
        <v>969</v>
      </c>
      <c r="L116" s="184">
        <v>4402</v>
      </c>
      <c r="M116" s="16">
        <v>8806149</v>
      </c>
      <c r="N116" s="10">
        <v>46003</v>
      </c>
    </row>
    <row r="117" spans="1:14" ht="15" customHeight="1">
      <c r="A117" s="231">
        <v>2633</v>
      </c>
      <c r="B117" s="25" t="s">
        <v>109</v>
      </c>
      <c r="C117" s="25" t="s">
        <v>970</v>
      </c>
      <c r="D117" s="25" t="s">
        <v>14</v>
      </c>
      <c r="E117" s="24"/>
      <c r="F117" s="7"/>
      <c r="G117" s="25" t="s">
        <v>200</v>
      </c>
      <c r="H117" s="211" t="s">
        <v>328</v>
      </c>
      <c r="I117" s="24"/>
      <c r="J117" s="24"/>
      <c r="K117" s="24" t="s">
        <v>971</v>
      </c>
      <c r="L117" s="184">
        <v>3346</v>
      </c>
      <c r="M117" s="16">
        <v>9359210</v>
      </c>
      <c r="N117" s="10">
        <v>46003</v>
      </c>
    </row>
    <row r="118" spans="1:14" ht="15" customHeight="1">
      <c r="A118" s="231">
        <v>8000</v>
      </c>
      <c r="B118" s="25"/>
      <c r="C118" s="25" t="s">
        <v>972</v>
      </c>
      <c r="D118" s="25"/>
      <c r="E118" s="24"/>
      <c r="F118" s="7"/>
      <c r="G118" s="25" t="s">
        <v>29</v>
      </c>
      <c r="H118" s="211" t="s">
        <v>19</v>
      </c>
      <c r="I118" s="24"/>
      <c r="J118" s="24"/>
      <c r="K118" s="24" t="s">
        <v>973</v>
      </c>
      <c r="L118" s="184">
        <v>8442</v>
      </c>
      <c r="M118" s="16">
        <v>9167667</v>
      </c>
      <c r="N118" s="10">
        <v>46003</v>
      </c>
    </row>
    <row r="119" spans="1:14" ht="15" customHeight="1">
      <c r="A119" s="231">
        <v>22000</v>
      </c>
      <c r="B119" s="25"/>
      <c r="C119" s="25" t="s">
        <v>974</v>
      </c>
      <c r="D119" s="25"/>
      <c r="E119" s="24"/>
      <c r="F119" s="7"/>
      <c r="G119" s="25" t="s">
        <v>60</v>
      </c>
      <c r="H119" s="211" t="s">
        <v>34</v>
      </c>
      <c r="I119" s="24"/>
      <c r="J119" s="24"/>
      <c r="K119" s="24" t="s">
        <v>203</v>
      </c>
      <c r="L119" s="184">
        <v>23524</v>
      </c>
      <c r="M119" s="16">
        <v>9135482</v>
      </c>
      <c r="N119" s="10">
        <v>46004</v>
      </c>
    </row>
    <row r="120" spans="1:14" ht="15" customHeight="1">
      <c r="A120" s="231">
        <v>32000</v>
      </c>
      <c r="B120" s="25" t="s">
        <v>47</v>
      </c>
      <c r="C120" s="25" t="s">
        <v>460</v>
      </c>
      <c r="D120" s="25" t="s">
        <v>13</v>
      </c>
      <c r="E120" s="24"/>
      <c r="F120" s="7"/>
      <c r="G120" s="25" t="s">
        <v>16</v>
      </c>
      <c r="H120" s="211" t="s">
        <v>315</v>
      </c>
      <c r="I120" s="24"/>
      <c r="J120" s="24"/>
      <c r="K120" s="24" t="s">
        <v>461</v>
      </c>
      <c r="L120" s="184">
        <v>34656</v>
      </c>
      <c r="M120" s="16">
        <v>9260158</v>
      </c>
      <c r="N120" s="10">
        <v>46004</v>
      </c>
    </row>
    <row r="121" spans="1:14" ht="15" customHeight="1">
      <c r="A121" s="231">
        <v>6000</v>
      </c>
      <c r="B121" s="25" t="s">
        <v>83</v>
      </c>
      <c r="C121" s="25" t="s">
        <v>975</v>
      </c>
      <c r="D121" s="25" t="s">
        <v>13</v>
      </c>
      <c r="E121" s="24" t="s">
        <v>251</v>
      </c>
      <c r="F121" s="7"/>
      <c r="G121" s="25" t="s">
        <v>60</v>
      </c>
      <c r="H121" s="211" t="s">
        <v>137</v>
      </c>
      <c r="I121" s="24"/>
      <c r="J121" s="24"/>
      <c r="K121" s="24" t="s">
        <v>952</v>
      </c>
      <c r="L121" s="184">
        <v>6186</v>
      </c>
      <c r="M121" s="16">
        <v>9036349</v>
      </c>
      <c r="N121" s="10">
        <v>46004</v>
      </c>
    </row>
    <row r="122" spans="1:14" ht="15" customHeight="1">
      <c r="A122" s="231">
        <v>30000</v>
      </c>
      <c r="B122" s="25" t="s">
        <v>47</v>
      </c>
      <c r="C122" s="25" t="s">
        <v>976</v>
      </c>
      <c r="D122" s="25" t="s">
        <v>13</v>
      </c>
      <c r="E122" s="24"/>
      <c r="F122" s="7"/>
      <c r="G122" s="25" t="s">
        <v>60</v>
      </c>
      <c r="H122" s="211" t="s">
        <v>78</v>
      </c>
      <c r="I122" s="24"/>
      <c r="J122" s="24"/>
      <c r="K122" s="24" t="s">
        <v>767</v>
      </c>
      <c r="L122" s="11">
        <v>28373</v>
      </c>
      <c r="M122" s="16">
        <v>9211547</v>
      </c>
      <c r="N122" s="208">
        <v>46004</v>
      </c>
    </row>
    <row r="123" spans="1:14" ht="15" customHeight="1">
      <c r="A123" s="231">
        <v>4800</v>
      </c>
      <c r="B123" s="25"/>
      <c r="C123" s="25" t="s">
        <v>977</v>
      </c>
      <c r="D123" s="25"/>
      <c r="E123" s="24"/>
      <c r="F123" s="7"/>
      <c r="G123" s="25" t="s">
        <v>29</v>
      </c>
      <c r="H123" s="211" t="s">
        <v>19</v>
      </c>
      <c r="I123" s="24"/>
      <c r="J123" s="24"/>
      <c r="K123" s="24" t="s">
        <v>486</v>
      </c>
      <c r="L123" s="184">
        <v>5008</v>
      </c>
      <c r="M123" s="16">
        <v>8585886</v>
      </c>
      <c r="N123" s="10">
        <v>46005</v>
      </c>
    </row>
    <row r="124" spans="1:14" ht="15" customHeight="1">
      <c r="A124" s="231">
        <v>3300</v>
      </c>
      <c r="B124" s="25" t="s">
        <v>978</v>
      </c>
      <c r="C124" s="25" t="s">
        <v>979</v>
      </c>
      <c r="D124" s="25" t="s">
        <v>13</v>
      </c>
      <c r="E124" s="149" t="s">
        <v>251</v>
      </c>
      <c r="F124" s="7"/>
      <c r="G124" s="25" t="s">
        <v>60</v>
      </c>
      <c r="H124" s="211" t="s">
        <v>137</v>
      </c>
      <c r="I124" s="24" t="s">
        <v>980</v>
      </c>
      <c r="J124" s="24"/>
      <c r="K124" s="24" t="s">
        <v>486</v>
      </c>
      <c r="L124" s="11">
        <v>4980</v>
      </c>
      <c r="M124" s="16">
        <v>8992106</v>
      </c>
      <c r="N124" s="208">
        <v>46005</v>
      </c>
    </row>
    <row r="125" spans="1:14" ht="15" customHeight="1">
      <c r="A125" s="231">
        <v>30000</v>
      </c>
      <c r="B125" s="25" t="s">
        <v>47</v>
      </c>
      <c r="C125" s="25" t="s">
        <v>981</v>
      </c>
      <c r="D125" s="25" t="s">
        <v>13</v>
      </c>
      <c r="E125" s="24"/>
      <c r="F125" s="7"/>
      <c r="G125" s="25" t="s">
        <v>94</v>
      </c>
      <c r="H125" s="211" t="s">
        <v>7</v>
      </c>
      <c r="I125" s="24"/>
      <c r="J125" s="24"/>
      <c r="K125" s="24" t="s">
        <v>898</v>
      </c>
      <c r="L125" s="184">
        <v>28542</v>
      </c>
      <c r="M125" s="16">
        <v>9146974</v>
      </c>
      <c r="N125" s="10">
        <v>46005</v>
      </c>
    </row>
    <row r="126" spans="1:14" ht="15" customHeight="1">
      <c r="A126" s="232">
        <v>57000</v>
      </c>
      <c r="B126" s="159" t="s">
        <v>8</v>
      </c>
      <c r="C126" s="159" t="s">
        <v>788</v>
      </c>
      <c r="D126" s="159" t="s">
        <v>7</v>
      </c>
      <c r="E126" s="159"/>
      <c r="F126" s="150"/>
      <c r="G126" s="24" t="s">
        <v>0</v>
      </c>
      <c r="H126" s="24" t="s">
        <v>1109</v>
      </c>
      <c r="I126" s="24"/>
      <c r="J126" s="24"/>
      <c r="K126" s="24" t="s">
        <v>790</v>
      </c>
      <c r="L126" s="233">
        <v>58663</v>
      </c>
      <c r="M126" s="201">
        <v>9384540</v>
      </c>
      <c r="N126" s="10">
        <v>45993</v>
      </c>
    </row>
    <row r="127" spans="1:14" ht="15" customHeight="1">
      <c r="A127" s="232">
        <v>65000</v>
      </c>
      <c r="B127" s="159" t="s">
        <v>48</v>
      </c>
      <c r="C127" s="159" t="s">
        <v>198</v>
      </c>
      <c r="D127" s="159" t="s">
        <v>7</v>
      </c>
      <c r="E127" s="159"/>
      <c r="F127" s="150"/>
      <c r="G127" s="24" t="s">
        <v>112</v>
      </c>
      <c r="H127" s="24" t="s">
        <v>232</v>
      </c>
      <c r="I127" s="24"/>
      <c r="J127" s="24"/>
      <c r="K127" s="24" t="s">
        <v>154</v>
      </c>
      <c r="L127" s="233">
        <v>83987</v>
      </c>
      <c r="M127" s="201">
        <v>9591181</v>
      </c>
      <c r="N127" s="10">
        <v>45895</v>
      </c>
    </row>
    <row r="128" spans="1:14" ht="15" customHeight="1">
      <c r="A128" s="232">
        <v>27500</v>
      </c>
      <c r="B128" s="159" t="s">
        <v>8</v>
      </c>
      <c r="C128" s="159" t="s">
        <v>228</v>
      </c>
      <c r="D128" s="159" t="s">
        <v>7</v>
      </c>
      <c r="E128" s="159" t="s">
        <v>246</v>
      </c>
      <c r="F128" s="150"/>
      <c r="G128" s="24" t="s">
        <v>0</v>
      </c>
      <c r="H128" s="24" t="s">
        <v>101</v>
      </c>
      <c r="I128" s="24"/>
      <c r="J128" s="24"/>
      <c r="K128" s="24" t="s">
        <v>229</v>
      </c>
      <c r="L128" s="233">
        <v>28228</v>
      </c>
      <c r="M128" s="201">
        <v>9470325</v>
      </c>
      <c r="N128" s="10">
        <v>45926</v>
      </c>
    </row>
    <row r="129" spans="1:14" ht="15" customHeight="1">
      <c r="A129" s="232">
        <v>44000</v>
      </c>
      <c r="B129" s="159" t="s">
        <v>8</v>
      </c>
      <c r="C129" s="159" t="s">
        <v>335</v>
      </c>
      <c r="D129" s="159" t="s">
        <v>7</v>
      </c>
      <c r="E129" s="159" t="s">
        <v>400</v>
      </c>
      <c r="F129" s="150"/>
      <c r="G129" s="24" t="s">
        <v>115</v>
      </c>
      <c r="H129" s="24" t="s">
        <v>127</v>
      </c>
      <c r="I129" s="24"/>
      <c r="J129" s="24"/>
      <c r="K129" s="24" t="s">
        <v>336</v>
      </c>
      <c r="L129" s="233">
        <v>46638</v>
      </c>
      <c r="M129" s="201">
        <v>9109378</v>
      </c>
      <c r="N129" s="10">
        <v>45970</v>
      </c>
    </row>
    <row r="130" spans="1:14" ht="15" customHeight="1">
      <c r="A130" s="232">
        <v>6200</v>
      </c>
      <c r="B130" s="159" t="s">
        <v>55</v>
      </c>
      <c r="C130" s="159" t="s">
        <v>398</v>
      </c>
      <c r="D130" s="159" t="s">
        <v>7</v>
      </c>
      <c r="E130" s="159"/>
      <c r="F130" s="150"/>
      <c r="G130" s="24" t="s">
        <v>321</v>
      </c>
      <c r="H130" s="24" t="s">
        <v>321</v>
      </c>
      <c r="I130" s="24" t="s">
        <v>227</v>
      </c>
      <c r="J130" s="24"/>
      <c r="K130" s="24" t="s">
        <v>399</v>
      </c>
      <c r="L130" s="233">
        <v>35817</v>
      </c>
      <c r="M130" s="201">
        <v>9649873</v>
      </c>
      <c r="N130" s="10">
        <v>45974</v>
      </c>
    </row>
    <row r="131" spans="1:14" ht="15" customHeight="1">
      <c r="A131" s="232">
        <v>38000</v>
      </c>
      <c r="B131" s="159" t="s">
        <v>8</v>
      </c>
      <c r="C131" s="159" t="s">
        <v>489</v>
      </c>
      <c r="D131" s="159" t="s">
        <v>7</v>
      </c>
      <c r="E131" s="159" t="s">
        <v>246</v>
      </c>
      <c r="F131" s="150"/>
      <c r="G131" s="24" t="s">
        <v>183</v>
      </c>
      <c r="H131" s="24" t="s">
        <v>194</v>
      </c>
      <c r="I131" s="24"/>
      <c r="J131" s="24"/>
      <c r="K131" s="24" t="s">
        <v>184</v>
      </c>
      <c r="L131" s="233">
        <v>43108</v>
      </c>
      <c r="M131" s="201">
        <v>9070711</v>
      </c>
      <c r="N131" s="10">
        <v>45979</v>
      </c>
    </row>
    <row r="132" spans="1:14" ht="15" customHeight="1">
      <c r="A132" s="232">
        <v>65000</v>
      </c>
      <c r="B132" s="159" t="s">
        <v>8</v>
      </c>
      <c r="C132" s="159" t="s">
        <v>500</v>
      </c>
      <c r="D132" s="159" t="s">
        <v>7</v>
      </c>
      <c r="E132" s="159" t="s">
        <v>402</v>
      </c>
      <c r="F132" s="150"/>
      <c r="G132" s="24" t="s">
        <v>90</v>
      </c>
      <c r="H132" s="24" t="s">
        <v>447</v>
      </c>
      <c r="I132" s="24"/>
      <c r="J132" s="24"/>
      <c r="K132" s="24" t="s">
        <v>501</v>
      </c>
      <c r="L132" s="233">
        <v>75765</v>
      </c>
      <c r="M132" s="201">
        <v>9316854</v>
      </c>
      <c r="N132" s="10">
        <v>45983</v>
      </c>
    </row>
    <row r="133" spans="1:14" ht="15" customHeight="1">
      <c r="A133" s="232">
        <v>4000</v>
      </c>
      <c r="B133" s="159" t="s">
        <v>8</v>
      </c>
      <c r="C133" s="159" t="s">
        <v>630</v>
      </c>
      <c r="D133" s="159"/>
      <c r="E133" s="159"/>
      <c r="F133" s="150"/>
      <c r="G133" s="24" t="s">
        <v>35</v>
      </c>
      <c r="H133" s="24" t="s">
        <v>884</v>
      </c>
      <c r="I133" s="24"/>
      <c r="J133" s="24"/>
      <c r="K133" s="24" t="s">
        <v>631</v>
      </c>
      <c r="L133" s="233">
        <v>4743</v>
      </c>
      <c r="M133" s="201">
        <v>9184811</v>
      </c>
      <c r="N133" s="10">
        <v>45987</v>
      </c>
    </row>
    <row r="134" spans="1:14" ht="15" customHeight="1">
      <c r="A134" s="232">
        <v>57000</v>
      </c>
      <c r="B134" s="159" t="s">
        <v>8</v>
      </c>
      <c r="C134" s="159" t="s">
        <v>635</v>
      </c>
      <c r="D134" s="159" t="s">
        <v>7</v>
      </c>
      <c r="E134" s="159"/>
      <c r="F134" s="150"/>
      <c r="G134" s="24" t="s">
        <v>91</v>
      </c>
      <c r="H134" s="24" t="s">
        <v>102</v>
      </c>
      <c r="I134" s="24"/>
      <c r="J134" s="24"/>
      <c r="K134" s="24" t="s">
        <v>636</v>
      </c>
      <c r="L134" s="233">
        <v>61441</v>
      </c>
      <c r="M134" s="201">
        <v>9796999</v>
      </c>
      <c r="N134" s="10">
        <v>45987</v>
      </c>
    </row>
    <row r="135" spans="1:14" ht="15" customHeight="1">
      <c r="A135" s="232">
        <v>30000</v>
      </c>
      <c r="B135" s="159" t="s">
        <v>8</v>
      </c>
      <c r="C135" s="159" t="s">
        <v>637</v>
      </c>
      <c r="D135" s="159" t="s">
        <v>7</v>
      </c>
      <c r="E135" s="159" t="s">
        <v>236</v>
      </c>
      <c r="F135" s="150"/>
      <c r="G135" s="24" t="s">
        <v>2</v>
      </c>
      <c r="H135" s="24" t="s">
        <v>118</v>
      </c>
      <c r="I135" s="24"/>
      <c r="J135" s="24"/>
      <c r="K135" s="24" t="s">
        <v>638</v>
      </c>
      <c r="L135" s="233">
        <v>38582</v>
      </c>
      <c r="M135" s="201">
        <v>9778997</v>
      </c>
      <c r="N135" s="10">
        <v>45988</v>
      </c>
    </row>
    <row r="136" spans="1:14" ht="15" customHeight="1">
      <c r="A136" s="232">
        <v>4200</v>
      </c>
      <c r="B136" s="159"/>
      <c r="C136" s="159" t="s">
        <v>643</v>
      </c>
      <c r="D136" s="159" t="s">
        <v>7</v>
      </c>
      <c r="E136" s="159"/>
      <c r="F136" s="150"/>
      <c r="G136" s="24" t="s">
        <v>115</v>
      </c>
      <c r="H136" s="24" t="s">
        <v>127</v>
      </c>
      <c r="I136" s="24"/>
      <c r="J136" s="24"/>
      <c r="K136" s="24" t="s">
        <v>644</v>
      </c>
      <c r="L136" s="233">
        <v>4407</v>
      </c>
      <c r="M136" s="201">
        <v>8411621</v>
      </c>
      <c r="N136" s="10">
        <v>45991</v>
      </c>
    </row>
    <row r="137" spans="1:14" ht="15" customHeight="1">
      <c r="A137" s="232">
        <v>50800</v>
      </c>
      <c r="B137" s="159" t="s">
        <v>47</v>
      </c>
      <c r="C137" s="159" t="s">
        <v>791</v>
      </c>
      <c r="D137" s="159" t="s">
        <v>7</v>
      </c>
      <c r="E137" s="159"/>
      <c r="F137" s="150"/>
      <c r="G137" s="24" t="s">
        <v>32</v>
      </c>
      <c r="H137" s="24" t="s">
        <v>792</v>
      </c>
      <c r="I137" s="24"/>
      <c r="J137" s="24"/>
      <c r="K137" s="24" t="s">
        <v>793</v>
      </c>
      <c r="L137" s="233">
        <v>55522</v>
      </c>
      <c r="M137" s="201">
        <v>9420277</v>
      </c>
      <c r="N137" s="10">
        <v>45994</v>
      </c>
    </row>
    <row r="138" spans="1:14" ht="15" customHeight="1">
      <c r="A138" s="232">
        <v>18750</v>
      </c>
      <c r="B138" s="159" t="s">
        <v>205</v>
      </c>
      <c r="C138" s="159" t="s">
        <v>794</v>
      </c>
      <c r="D138" s="159" t="s">
        <v>7</v>
      </c>
      <c r="E138" s="159"/>
      <c r="F138" s="150"/>
      <c r="G138" s="24" t="s">
        <v>60</v>
      </c>
      <c r="H138" s="24" t="s">
        <v>108</v>
      </c>
      <c r="I138" s="24"/>
      <c r="J138" s="24"/>
      <c r="K138" s="24" t="s">
        <v>796</v>
      </c>
      <c r="L138" s="233">
        <v>32256</v>
      </c>
      <c r="M138" s="201">
        <v>9370147</v>
      </c>
      <c r="N138" s="10">
        <v>45994</v>
      </c>
    </row>
    <row r="139" spans="1:14" ht="15" customHeight="1">
      <c r="A139" s="232">
        <v>8000</v>
      </c>
      <c r="B139" s="159"/>
      <c r="C139" s="159" t="s">
        <v>797</v>
      </c>
      <c r="D139" s="159" t="s">
        <v>487</v>
      </c>
      <c r="E139" s="159"/>
      <c r="F139" s="150"/>
      <c r="G139" s="24" t="s">
        <v>16</v>
      </c>
      <c r="H139" s="24" t="s">
        <v>1110</v>
      </c>
      <c r="I139" s="24"/>
      <c r="J139" s="24"/>
      <c r="K139" s="24" t="s">
        <v>798</v>
      </c>
      <c r="L139" s="233">
        <v>10228</v>
      </c>
      <c r="M139" s="201">
        <v>1045045</v>
      </c>
      <c r="N139" s="10">
        <v>45994</v>
      </c>
    </row>
    <row r="140" spans="1:14" ht="15" customHeight="1">
      <c r="A140" s="232">
        <v>31500</v>
      </c>
      <c r="B140" s="159" t="s">
        <v>8</v>
      </c>
      <c r="C140" s="159" t="s">
        <v>799</v>
      </c>
      <c r="D140" s="159" t="s">
        <v>7</v>
      </c>
      <c r="E140" s="159"/>
      <c r="F140" s="150"/>
      <c r="G140" s="24" t="s">
        <v>2</v>
      </c>
      <c r="H140" s="24" t="s">
        <v>118</v>
      </c>
      <c r="I140" s="24"/>
      <c r="J140" s="24"/>
      <c r="K140" s="24" t="s">
        <v>800</v>
      </c>
      <c r="L140" s="233">
        <v>36472</v>
      </c>
      <c r="M140" s="201">
        <v>9450674</v>
      </c>
      <c r="N140" s="10">
        <v>45995</v>
      </c>
    </row>
    <row r="141" spans="1:14" ht="15" customHeight="1">
      <c r="A141" s="232">
        <v>4500</v>
      </c>
      <c r="B141" s="159" t="s">
        <v>48</v>
      </c>
      <c r="C141" s="159" t="s">
        <v>801</v>
      </c>
      <c r="D141" s="159" t="s">
        <v>7</v>
      </c>
      <c r="E141" s="159"/>
      <c r="F141" s="150"/>
      <c r="G141" s="24" t="s">
        <v>92</v>
      </c>
      <c r="H141" s="24" t="s">
        <v>126</v>
      </c>
      <c r="I141" s="24"/>
      <c r="J141" s="24"/>
      <c r="K141" s="24" t="s">
        <v>387</v>
      </c>
      <c r="L141" s="233">
        <v>5802</v>
      </c>
      <c r="M141" s="201">
        <v>9622394</v>
      </c>
      <c r="N141" s="10">
        <v>45995</v>
      </c>
    </row>
    <row r="142" spans="1:14" ht="15" customHeight="1">
      <c r="A142" s="232">
        <v>7500</v>
      </c>
      <c r="B142" s="159"/>
      <c r="C142" s="159" t="s">
        <v>802</v>
      </c>
      <c r="D142" s="159" t="s">
        <v>487</v>
      </c>
      <c r="E142" s="159"/>
      <c r="F142" s="150"/>
      <c r="G142" s="24" t="s">
        <v>115</v>
      </c>
      <c r="H142" s="24" t="s">
        <v>127</v>
      </c>
      <c r="I142" s="24"/>
      <c r="J142" s="24"/>
      <c r="K142" s="24" t="s">
        <v>592</v>
      </c>
      <c r="L142" s="233">
        <v>8214</v>
      </c>
      <c r="M142" s="244">
        <v>8105404</v>
      </c>
      <c r="N142" s="10">
        <v>45995</v>
      </c>
    </row>
    <row r="143" spans="1:14" ht="15" customHeight="1">
      <c r="A143" s="232">
        <v>5500</v>
      </c>
      <c r="B143" s="159" t="s">
        <v>48</v>
      </c>
      <c r="C143" s="159" t="s">
        <v>803</v>
      </c>
      <c r="D143" s="159" t="s">
        <v>7</v>
      </c>
      <c r="E143" s="159"/>
      <c r="F143" s="150"/>
      <c r="G143" s="24" t="s">
        <v>29</v>
      </c>
      <c r="H143" s="24" t="s">
        <v>30</v>
      </c>
      <c r="I143" s="24"/>
      <c r="J143" s="24"/>
      <c r="K143" s="24" t="s">
        <v>804</v>
      </c>
      <c r="L143" s="233">
        <v>6830</v>
      </c>
      <c r="M143" s="201">
        <v>9136876</v>
      </c>
      <c r="N143" s="10">
        <v>45996</v>
      </c>
    </row>
    <row r="144" spans="1:14" ht="15" customHeight="1">
      <c r="A144" s="232">
        <v>31469</v>
      </c>
      <c r="B144" s="159" t="s">
        <v>8</v>
      </c>
      <c r="C144" s="159" t="s">
        <v>982</v>
      </c>
      <c r="D144" s="159" t="s">
        <v>7</v>
      </c>
      <c r="E144" s="159"/>
      <c r="F144" s="150"/>
      <c r="G144" s="24" t="s">
        <v>2</v>
      </c>
      <c r="H144" s="24" t="s">
        <v>983</v>
      </c>
      <c r="I144" s="24"/>
      <c r="J144" s="24"/>
      <c r="K144" s="24" t="s">
        <v>984</v>
      </c>
      <c r="L144" s="233">
        <v>37418</v>
      </c>
      <c r="M144" s="201">
        <v>9709465</v>
      </c>
      <c r="N144" s="10">
        <v>45999</v>
      </c>
    </row>
    <row r="145" spans="1:14" ht="15" customHeight="1">
      <c r="A145" s="232">
        <v>7350</v>
      </c>
      <c r="B145" s="159" t="s">
        <v>205</v>
      </c>
      <c r="C145" s="159" t="s">
        <v>985</v>
      </c>
      <c r="D145" s="159" t="s">
        <v>7</v>
      </c>
      <c r="E145" s="159"/>
      <c r="F145" s="150"/>
      <c r="G145" s="24" t="s">
        <v>60</v>
      </c>
      <c r="H145" s="24" t="s">
        <v>116</v>
      </c>
      <c r="I145" s="24"/>
      <c r="J145" s="24"/>
      <c r="K145" s="24" t="s">
        <v>218</v>
      </c>
      <c r="L145" s="233">
        <v>17795</v>
      </c>
      <c r="M145" s="201">
        <v>9521899</v>
      </c>
      <c r="N145" s="10">
        <v>45999</v>
      </c>
    </row>
    <row r="146" spans="1:14" ht="15" customHeight="1">
      <c r="A146" s="232">
        <v>12000</v>
      </c>
      <c r="B146" s="159" t="s">
        <v>75</v>
      </c>
      <c r="C146" s="159" t="s">
        <v>986</v>
      </c>
      <c r="D146" s="159" t="s">
        <v>7</v>
      </c>
      <c r="E146" s="159"/>
      <c r="F146" s="150"/>
      <c r="G146" s="24" t="s">
        <v>313</v>
      </c>
      <c r="H146" s="24" t="s">
        <v>987</v>
      </c>
      <c r="I146" s="24"/>
      <c r="J146" s="24"/>
      <c r="K146" s="24" t="s">
        <v>988</v>
      </c>
      <c r="L146" s="233">
        <v>17407</v>
      </c>
      <c r="M146" s="201">
        <v>9466051</v>
      </c>
      <c r="N146" s="10">
        <v>45999</v>
      </c>
    </row>
    <row r="147" spans="1:14" ht="15" customHeight="1">
      <c r="A147" s="232">
        <v>3400</v>
      </c>
      <c r="B147" s="159" t="s">
        <v>55</v>
      </c>
      <c r="C147" s="159" t="s">
        <v>989</v>
      </c>
      <c r="D147" s="159" t="s">
        <v>7</v>
      </c>
      <c r="E147" s="159"/>
      <c r="F147" s="150"/>
      <c r="G147" s="24" t="s">
        <v>38</v>
      </c>
      <c r="H147" s="24" t="s">
        <v>633</v>
      </c>
      <c r="I147" s="24"/>
      <c r="J147" s="24"/>
      <c r="K147" s="24" t="s">
        <v>394</v>
      </c>
      <c r="L147" s="233">
        <v>4891</v>
      </c>
      <c r="M147" s="201">
        <v>9346677</v>
      </c>
      <c r="N147" s="10">
        <v>45999</v>
      </c>
    </row>
    <row r="148" spans="1:14" ht="15" customHeight="1">
      <c r="A148" s="232">
        <v>9600</v>
      </c>
      <c r="B148" s="159" t="s">
        <v>75</v>
      </c>
      <c r="C148" s="159" t="s">
        <v>990</v>
      </c>
      <c r="D148" s="159" t="s">
        <v>7</v>
      </c>
      <c r="E148" s="159"/>
      <c r="F148" s="150"/>
      <c r="G148" s="24" t="s">
        <v>38</v>
      </c>
      <c r="H148" s="24" t="s">
        <v>257</v>
      </c>
      <c r="I148" s="24"/>
      <c r="J148" s="24"/>
      <c r="K148" s="24" t="s">
        <v>991</v>
      </c>
      <c r="L148" s="233">
        <v>12974</v>
      </c>
      <c r="M148" s="201">
        <v>9177791</v>
      </c>
      <c r="N148" s="10">
        <v>45999</v>
      </c>
    </row>
    <row r="149" spans="1:14" ht="15" customHeight="1">
      <c r="A149" s="232">
        <v>5576</v>
      </c>
      <c r="B149" s="159" t="s">
        <v>8</v>
      </c>
      <c r="C149" s="159" t="s">
        <v>992</v>
      </c>
      <c r="D149" s="159" t="s">
        <v>408</v>
      </c>
      <c r="E149" s="159"/>
      <c r="F149" s="150"/>
      <c r="G149" s="24" t="s">
        <v>73</v>
      </c>
      <c r="H149" s="24" t="s">
        <v>993</v>
      </c>
      <c r="I149" s="24"/>
      <c r="J149" s="24"/>
      <c r="K149" s="24" t="s">
        <v>994</v>
      </c>
      <c r="L149" s="233">
        <v>5735</v>
      </c>
      <c r="M149" s="201">
        <v>9980083</v>
      </c>
      <c r="N149" s="10">
        <v>45999</v>
      </c>
    </row>
    <row r="150" spans="1:14" ht="15" customHeight="1">
      <c r="A150" s="232">
        <v>59000</v>
      </c>
      <c r="B150" s="159" t="s">
        <v>8</v>
      </c>
      <c r="C150" s="159" t="s">
        <v>995</v>
      </c>
      <c r="D150" s="159" t="s">
        <v>7</v>
      </c>
      <c r="E150" s="159"/>
      <c r="F150" s="150"/>
      <c r="G150" s="24" t="s">
        <v>90</v>
      </c>
      <c r="H150" s="24" t="s">
        <v>889</v>
      </c>
      <c r="I150" s="24"/>
      <c r="J150" s="24"/>
      <c r="K150" s="24" t="s">
        <v>996</v>
      </c>
      <c r="L150" s="233">
        <v>61102</v>
      </c>
      <c r="M150" s="201">
        <v>9919670</v>
      </c>
      <c r="N150" s="10">
        <v>46001</v>
      </c>
    </row>
    <row r="151" spans="1:14" ht="15" customHeight="1">
      <c r="A151" s="232">
        <v>3500</v>
      </c>
      <c r="B151" s="159"/>
      <c r="C151" s="159" t="s">
        <v>997</v>
      </c>
      <c r="D151" s="159" t="s">
        <v>487</v>
      </c>
      <c r="E151" s="159"/>
      <c r="F151" s="150"/>
      <c r="G151" s="24" t="s">
        <v>15</v>
      </c>
      <c r="H151" s="24" t="s">
        <v>237</v>
      </c>
      <c r="I151" s="24"/>
      <c r="J151" s="24"/>
      <c r="K151" s="24" t="s">
        <v>387</v>
      </c>
      <c r="L151" s="233">
        <v>3710</v>
      </c>
      <c r="M151" s="201">
        <v>9006318</v>
      </c>
      <c r="N151" s="10">
        <v>46001</v>
      </c>
    </row>
    <row r="152" spans="1:14" ht="15" customHeight="1">
      <c r="A152" s="232">
        <v>5300</v>
      </c>
      <c r="B152" s="159" t="s">
        <v>55</v>
      </c>
      <c r="C152" s="159" t="s">
        <v>998</v>
      </c>
      <c r="D152" s="159" t="s">
        <v>7</v>
      </c>
      <c r="E152" s="159"/>
      <c r="F152" s="150"/>
      <c r="G152" s="24" t="s">
        <v>32</v>
      </c>
      <c r="H152" s="24" t="s">
        <v>33</v>
      </c>
      <c r="I152" s="24"/>
      <c r="J152" s="24"/>
      <c r="K152" s="24" t="s">
        <v>999</v>
      </c>
      <c r="L152" s="233">
        <v>8152</v>
      </c>
      <c r="M152" s="201">
        <v>9452452</v>
      </c>
      <c r="N152" s="10">
        <v>46002</v>
      </c>
    </row>
    <row r="153" spans="1:14" ht="15" customHeight="1">
      <c r="A153" s="232">
        <v>28500</v>
      </c>
      <c r="B153" s="159" t="s">
        <v>48</v>
      </c>
      <c r="C153" s="159" t="s">
        <v>434</v>
      </c>
      <c r="D153" s="159" t="s">
        <v>7</v>
      </c>
      <c r="E153" s="159"/>
      <c r="F153" s="150"/>
      <c r="G153" s="24" t="s">
        <v>32</v>
      </c>
      <c r="H153" s="24" t="s">
        <v>33</v>
      </c>
      <c r="I153" s="24"/>
      <c r="J153" s="24"/>
      <c r="K153" s="24" t="s">
        <v>110</v>
      </c>
      <c r="L153" s="233">
        <v>33108</v>
      </c>
      <c r="M153" s="201">
        <v>9489211</v>
      </c>
      <c r="N153" s="10">
        <v>46002</v>
      </c>
    </row>
    <row r="154" spans="1:14" ht="15" customHeight="1">
      <c r="A154" s="232">
        <v>57543</v>
      </c>
      <c r="B154" s="159" t="s">
        <v>8</v>
      </c>
      <c r="C154" s="159" t="s">
        <v>1000</v>
      </c>
      <c r="D154" s="159" t="s">
        <v>7</v>
      </c>
      <c r="E154" s="159"/>
      <c r="F154" s="150"/>
      <c r="G154" s="24" t="s">
        <v>0</v>
      </c>
      <c r="H154" s="24" t="s">
        <v>128</v>
      </c>
      <c r="I154" s="24"/>
      <c r="J154" s="24"/>
      <c r="K154" s="24" t="s">
        <v>1001</v>
      </c>
      <c r="L154" s="233">
        <v>63654</v>
      </c>
      <c r="M154" s="201">
        <v>9991276</v>
      </c>
      <c r="N154" s="10">
        <v>46002</v>
      </c>
    </row>
    <row r="155" spans="1:14" ht="15" customHeight="1">
      <c r="A155" s="232">
        <v>8000</v>
      </c>
      <c r="B155" s="159"/>
      <c r="C155" s="159" t="s">
        <v>1002</v>
      </c>
      <c r="D155" s="159" t="s">
        <v>219</v>
      </c>
      <c r="E155" s="159"/>
      <c r="F155" s="150"/>
      <c r="G155" s="24" t="s">
        <v>60</v>
      </c>
      <c r="H155" s="24" t="s">
        <v>34</v>
      </c>
      <c r="I155" s="24"/>
      <c r="J155" s="24"/>
      <c r="K155" s="24" t="s">
        <v>288</v>
      </c>
      <c r="L155" s="233">
        <v>9169</v>
      </c>
      <c r="M155" s="201">
        <v>8914312</v>
      </c>
      <c r="N155" s="10">
        <v>46002</v>
      </c>
    </row>
    <row r="156" spans="1:14" ht="15" customHeight="1">
      <c r="A156" s="232">
        <v>66000</v>
      </c>
      <c r="B156" s="159" t="s">
        <v>8</v>
      </c>
      <c r="C156" s="159" t="s">
        <v>341</v>
      </c>
      <c r="D156" s="159" t="s">
        <v>7</v>
      </c>
      <c r="E156" s="159"/>
      <c r="F156" s="150"/>
      <c r="G156" s="24" t="s">
        <v>0</v>
      </c>
      <c r="H156" s="24" t="s">
        <v>128</v>
      </c>
      <c r="I156" s="24"/>
      <c r="J156" s="24"/>
      <c r="K156" s="24" t="s">
        <v>157</v>
      </c>
      <c r="L156" s="233">
        <v>80469</v>
      </c>
      <c r="M156" s="245">
        <v>9460746</v>
      </c>
      <c r="N156" s="10">
        <v>46002</v>
      </c>
    </row>
    <row r="157" spans="1:14" ht="15" customHeight="1">
      <c r="A157" s="232">
        <v>6000</v>
      </c>
      <c r="B157" s="159" t="s">
        <v>205</v>
      </c>
      <c r="C157" s="159" t="s">
        <v>238</v>
      </c>
      <c r="D157" s="159" t="s">
        <v>7</v>
      </c>
      <c r="E157" s="159" t="s">
        <v>226</v>
      </c>
      <c r="F157" s="150"/>
      <c r="G157" s="24" t="s">
        <v>60</v>
      </c>
      <c r="H157" s="24" t="s">
        <v>78</v>
      </c>
      <c r="I157" s="24"/>
      <c r="J157" s="24"/>
      <c r="K157" s="24" t="s">
        <v>239</v>
      </c>
      <c r="L157" s="233">
        <v>11731</v>
      </c>
      <c r="M157" s="201">
        <v>9406702</v>
      </c>
      <c r="N157" s="10">
        <v>46003</v>
      </c>
    </row>
    <row r="158" spans="1:14" ht="15" customHeight="1">
      <c r="A158" s="232">
        <v>3500</v>
      </c>
      <c r="B158" s="159"/>
      <c r="C158" s="159" t="s">
        <v>1003</v>
      </c>
      <c r="D158" s="159" t="s">
        <v>408</v>
      </c>
      <c r="E158" s="159"/>
      <c r="F158" s="150"/>
      <c r="G158" s="24" t="s">
        <v>60</v>
      </c>
      <c r="H158" s="24" t="s">
        <v>78</v>
      </c>
      <c r="I158" s="24"/>
      <c r="J158" s="24"/>
      <c r="K158" s="24" t="s">
        <v>1004</v>
      </c>
      <c r="L158" s="233">
        <v>3713</v>
      </c>
      <c r="M158" s="201">
        <v>9006382</v>
      </c>
      <c r="N158" s="10">
        <v>46003</v>
      </c>
    </row>
    <row r="159" spans="1:14" ht="15" customHeight="1">
      <c r="A159" s="232">
        <v>6600</v>
      </c>
      <c r="B159" s="159" t="s">
        <v>75</v>
      </c>
      <c r="C159" s="159" t="s">
        <v>1005</v>
      </c>
      <c r="D159" s="159" t="s">
        <v>7</v>
      </c>
      <c r="E159" s="159"/>
      <c r="F159" s="150"/>
      <c r="G159" s="24" t="s">
        <v>38</v>
      </c>
      <c r="H159" s="24" t="s">
        <v>257</v>
      </c>
      <c r="I159" s="24"/>
      <c r="J159" s="24"/>
      <c r="K159" s="24" t="s">
        <v>1006</v>
      </c>
      <c r="L159" s="233">
        <v>7860</v>
      </c>
      <c r="M159" s="201">
        <v>9200029</v>
      </c>
      <c r="N159" s="10">
        <v>46004</v>
      </c>
    </row>
    <row r="160" spans="1:14" ht="15" customHeight="1">
      <c r="A160" s="232">
        <v>11000</v>
      </c>
      <c r="B160" s="159"/>
      <c r="C160" s="159" t="s">
        <v>469</v>
      </c>
      <c r="D160" s="159" t="s">
        <v>7</v>
      </c>
      <c r="E160" s="159"/>
      <c r="F160" s="150"/>
      <c r="G160" s="24"/>
      <c r="H160" s="24"/>
      <c r="I160" s="24"/>
      <c r="J160" s="24"/>
      <c r="K160" s="24" t="s">
        <v>203</v>
      </c>
      <c r="L160" s="233">
        <v>12307</v>
      </c>
      <c r="M160" s="201">
        <v>8613126</v>
      </c>
      <c r="N160" s="10">
        <v>46004</v>
      </c>
    </row>
    <row r="161" spans="1:14" ht="15" customHeight="1">
      <c r="A161" s="232">
        <v>6607</v>
      </c>
      <c r="B161" s="159" t="s">
        <v>8</v>
      </c>
      <c r="C161" s="159" t="s">
        <v>1007</v>
      </c>
      <c r="D161" s="159" t="s">
        <v>7</v>
      </c>
      <c r="E161" s="159"/>
      <c r="F161" s="150"/>
      <c r="G161" s="24" t="s">
        <v>73</v>
      </c>
      <c r="H161" s="24" t="s">
        <v>1008</v>
      </c>
      <c r="I161" s="24"/>
      <c r="J161" s="24"/>
      <c r="K161" s="24" t="s">
        <v>1009</v>
      </c>
      <c r="L161" s="233">
        <v>7280</v>
      </c>
      <c r="M161" s="201">
        <v>1027706</v>
      </c>
      <c r="N161" s="10">
        <v>46004</v>
      </c>
    </row>
    <row r="162" spans="1:14" ht="15" customHeight="1">
      <c r="A162" s="11">
        <v>30000</v>
      </c>
      <c r="B162" s="24" t="s">
        <v>8</v>
      </c>
      <c r="C162" s="24" t="s">
        <v>647</v>
      </c>
      <c r="D162" s="24" t="s">
        <v>11</v>
      </c>
      <c r="E162" s="240" t="s">
        <v>140</v>
      </c>
      <c r="F162" s="7"/>
      <c r="G162" s="24" t="s">
        <v>2</v>
      </c>
      <c r="H162" s="24" t="s">
        <v>359</v>
      </c>
      <c r="I162" s="25"/>
      <c r="J162" s="25"/>
      <c r="K162" s="24" t="s">
        <v>492</v>
      </c>
      <c r="L162" s="233">
        <v>34537</v>
      </c>
      <c r="M162" s="16">
        <v>9541887</v>
      </c>
      <c r="N162" s="10">
        <v>45987</v>
      </c>
    </row>
    <row r="163" spans="1:14" ht="15" customHeight="1">
      <c r="A163" s="11">
        <v>3400</v>
      </c>
      <c r="B163" s="24"/>
      <c r="C163" s="24" t="s">
        <v>809</v>
      </c>
      <c r="D163" s="24" t="s">
        <v>39</v>
      </c>
      <c r="E163" s="24"/>
      <c r="F163" s="7"/>
      <c r="G163" s="24" t="s">
        <v>92</v>
      </c>
      <c r="H163" s="24" t="s">
        <v>126</v>
      </c>
      <c r="I163" s="25"/>
      <c r="J163" s="25"/>
      <c r="K163" s="24" t="s">
        <v>810</v>
      </c>
      <c r="L163" s="233">
        <v>3691</v>
      </c>
      <c r="M163" s="244">
        <v>9039092</v>
      </c>
      <c r="N163" s="10">
        <v>45993</v>
      </c>
    </row>
    <row r="164" spans="1:14" ht="15" customHeight="1">
      <c r="A164" s="11">
        <v>9500</v>
      </c>
      <c r="B164" s="24"/>
      <c r="C164" s="24" t="s">
        <v>414</v>
      </c>
      <c r="D164" s="24" t="s">
        <v>11</v>
      </c>
      <c r="E164" s="24" t="s">
        <v>67</v>
      </c>
      <c r="F164" s="7"/>
      <c r="G164" s="24" t="s">
        <v>191</v>
      </c>
      <c r="H164" s="24" t="s">
        <v>415</v>
      </c>
      <c r="I164" s="25"/>
      <c r="J164" s="25"/>
      <c r="K164" s="24" t="s">
        <v>416</v>
      </c>
      <c r="L164" s="233">
        <v>9813</v>
      </c>
      <c r="M164" s="16">
        <v>9484194</v>
      </c>
      <c r="N164" s="10">
        <v>45975</v>
      </c>
    </row>
    <row r="165" spans="1:14" ht="15" customHeight="1">
      <c r="A165" s="11">
        <v>55000</v>
      </c>
      <c r="B165" s="24" t="s">
        <v>8</v>
      </c>
      <c r="C165" s="24" t="s">
        <v>645</v>
      </c>
      <c r="D165" s="24" t="s">
        <v>39</v>
      </c>
      <c r="E165" s="24"/>
      <c r="F165" s="7"/>
      <c r="G165" s="24" t="s">
        <v>91</v>
      </c>
      <c r="H165" s="24" t="s">
        <v>102</v>
      </c>
      <c r="I165" s="25"/>
      <c r="J165" s="25"/>
      <c r="K165" s="24" t="s">
        <v>646</v>
      </c>
      <c r="L165" s="233">
        <v>56716</v>
      </c>
      <c r="M165" s="16">
        <v>9583823</v>
      </c>
      <c r="N165" s="10">
        <v>45986</v>
      </c>
    </row>
    <row r="166" spans="1:14" ht="15" customHeight="1">
      <c r="A166" s="11">
        <v>7500</v>
      </c>
      <c r="B166" s="24"/>
      <c r="C166" s="24" t="s">
        <v>648</v>
      </c>
      <c r="D166" s="24" t="s">
        <v>39</v>
      </c>
      <c r="E166" s="24"/>
      <c r="F166" s="7"/>
      <c r="G166" s="24" t="s">
        <v>2</v>
      </c>
      <c r="H166" s="24" t="s">
        <v>649</v>
      </c>
      <c r="I166" s="25"/>
      <c r="J166" s="25"/>
      <c r="K166" s="24" t="s">
        <v>650</v>
      </c>
      <c r="L166" s="233">
        <v>8117</v>
      </c>
      <c r="M166" s="16">
        <v>9421087</v>
      </c>
      <c r="N166" s="10">
        <v>45989</v>
      </c>
    </row>
    <row r="167" spans="1:14" ht="15" customHeight="1">
      <c r="A167" s="11">
        <v>28750</v>
      </c>
      <c r="B167" s="24" t="s">
        <v>8</v>
      </c>
      <c r="C167" s="24" t="s">
        <v>651</v>
      </c>
      <c r="D167" s="24" t="s">
        <v>11</v>
      </c>
      <c r="E167" s="24" t="s">
        <v>67</v>
      </c>
      <c r="F167" s="7"/>
      <c r="G167" s="24" t="s">
        <v>2</v>
      </c>
      <c r="H167" s="24" t="s">
        <v>133</v>
      </c>
      <c r="I167" s="25"/>
      <c r="J167" s="25"/>
      <c r="K167" s="24" t="s">
        <v>279</v>
      </c>
      <c r="L167" s="233">
        <v>30900</v>
      </c>
      <c r="M167" s="16">
        <v>9647887</v>
      </c>
      <c r="N167" s="10">
        <v>45991</v>
      </c>
    </row>
    <row r="168" spans="1:14" ht="15" customHeight="1">
      <c r="A168" s="11">
        <v>5794</v>
      </c>
      <c r="B168" s="24" t="s">
        <v>47</v>
      </c>
      <c r="C168" s="24" t="s">
        <v>652</v>
      </c>
      <c r="D168" s="24" t="s">
        <v>11</v>
      </c>
      <c r="E168" s="240" t="s">
        <v>140</v>
      </c>
      <c r="F168" s="7"/>
      <c r="G168" s="24" t="s">
        <v>32</v>
      </c>
      <c r="H168" s="24" t="s">
        <v>33</v>
      </c>
      <c r="I168" s="25"/>
      <c r="J168" s="25"/>
      <c r="K168" s="24" t="s">
        <v>653</v>
      </c>
      <c r="L168" s="233">
        <v>7632</v>
      </c>
      <c r="M168" s="16">
        <v>9631929</v>
      </c>
      <c r="N168" s="10">
        <v>45991</v>
      </c>
    </row>
    <row r="169" spans="1:14" ht="15" customHeight="1">
      <c r="A169" s="11">
        <v>2500</v>
      </c>
      <c r="B169" s="24" t="s">
        <v>8</v>
      </c>
      <c r="C169" s="24" t="s">
        <v>806</v>
      </c>
      <c r="D169" s="24" t="s">
        <v>39</v>
      </c>
      <c r="E169" s="24"/>
      <c r="F169" s="7"/>
      <c r="G169" s="24" t="s">
        <v>1</v>
      </c>
      <c r="H169" s="24" t="s">
        <v>807</v>
      </c>
      <c r="I169" s="25"/>
      <c r="J169" s="25"/>
      <c r="K169" s="24" t="s">
        <v>808</v>
      </c>
      <c r="L169" s="233">
        <v>28207</v>
      </c>
      <c r="M169" s="16">
        <v>9641821</v>
      </c>
      <c r="N169" s="10">
        <v>45992</v>
      </c>
    </row>
    <row r="170" spans="1:14" ht="15" customHeight="1">
      <c r="A170" s="11">
        <v>7500</v>
      </c>
      <c r="B170" s="24"/>
      <c r="C170" s="24" t="s">
        <v>812</v>
      </c>
      <c r="D170" s="24" t="s">
        <v>11</v>
      </c>
      <c r="E170" s="24" t="s">
        <v>67</v>
      </c>
      <c r="F170" s="7"/>
      <c r="G170" s="24" t="s">
        <v>0</v>
      </c>
      <c r="H170" s="24" t="s">
        <v>5</v>
      </c>
      <c r="I170" s="25"/>
      <c r="J170" s="25"/>
      <c r="K170" s="24" t="s">
        <v>813</v>
      </c>
      <c r="L170" s="233">
        <v>8280</v>
      </c>
      <c r="M170" s="16">
        <v>9428774</v>
      </c>
      <c r="N170" s="10">
        <v>45995</v>
      </c>
    </row>
    <row r="171" spans="1:14" ht="15" customHeight="1">
      <c r="A171" s="11">
        <v>50000</v>
      </c>
      <c r="B171" s="24" t="s">
        <v>8</v>
      </c>
      <c r="C171" s="24" t="s">
        <v>814</v>
      </c>
      <c r="D171" s="24" t="s">
        <v>11</v>
      </c>
      <c r="E171" s="240" t="s">
        <v>140</v>
      </c>
      <c r="F171" s="7"/>
      <c r="G171" s="24" t="s">
        <v>0</v>
      </c>
      <c r="H171" s="24" t="s">
        <v>5</v>
      </c>
      <c r="I171" s="25"/>
      <c r="J171" s="25"/>
      <c r="K171" s="24" t="s">
        <v>815</v>
      </c>
      <c r="L171" s="233">
        <v>63638</v>
      </c>
      <c r="M171" s="16">
        <v>9721334</v>
      </c>
      <c r="N171" s="10">
        <v>45996</v>
      </c>
    </row>
    <row r="172" spans="1:14" ht="15" customHeight="1">
      <c r="A172" s="11">
        <v>26000</v>
      </c>
      <c r="B172" s="24" t="s">
        <v>8</v>
      </c>
      <c r="C172" s="24" t="s">
        <v>816</v>
      </c>
      <c r="D172" s="24" t="s">
        <v>11</v>
      </c>
      <c r="E172" s="24" t="s">
        <v>67</v>
      </c>
      <c r="F172" s="7"/>
      <c r="G172" s="24" t="s">
        <v>12</v>
      </c>
      <c r="H172" s="24" t="s">
        <v>817</v>
      </c>
      <c r="I172" s="25"/>
      <c r="J172" s="25"/>
      <c r="K172" s="24" t="s">
        <v>818</v>
      </c>
      <c r="L172" s="233">
        <v>28346</v>
      </c>
      <c r="M172" s="242">
        <v>9551351</v>
      </c>
      <c r="N172" s="10">
        <v>45997</v>
      </c>
    </row>
    <row r="173" spans="1:14" ht="15" customHeight="1">
      <c r="A173" s="11">
        <v>45000</v>
      </c>
      <c r="B173" s="24" t="s">
        <v>100</v>
      </c>
      <c r="C173" s="24" t="s">
        <v>1010</v>
      </c>
      <c r="D173" s="24" t="s">
        <v>11</v>
      </c>
      <c r="E173" s="24" t="s">
        <v>141</v>
      </c>
      <c r="F173" s="7"/>
      <c r="G173" s="24" t="s">
        <v>87</v>
      </c>
      <c r="H173" s="24"/>
      <c r="I173" s="25"/>
      <c r="J173" s="25"/>
      <c r="K173" s="24" t="s">
        <v>1011</v>
      </c>
      <c r="L173" s="233">
        <v>61495</v>
      </c>
      <c r="M173" s="16">
        <v>9928891</v>
      </c>
      <c r="N173" s="10">
        <v>45999</v>
      </c>
    </row>
    <row r="174" spans="1:14" ht="15" customHeight="1">
      <c r="A174" s="11">
        <v>5500</v>
      </c>
      <c r="B174" s="24"/>
      <c r="C174" s="24" t="s">
        <v>1012</v>
      </c>
      <c r="D174" s="24" t="s">
        <v>39</v>
      </c>
      <c r="E174" s="24"/>
      <c r="F174" s="7"/>
      <c r="G174" s="24" t="s">
        <v>2</v>
      </c>
      <c r="H174" s="24" t="s">
        <v>133</v>
      </c>
      <c r="I174" s="25"/>
      <c r="J174" s="25"/>
      <c r="K174" s="24" t="s">
        <v>312</v>
      </c>
      <c r="L174" s="233">
        <v>5762</v>
      </c>
      <c r="M174" s="16">
        <v>9195913</v>
      </c>
      <c r="N174" s="10">
        <v>46000</v>
      </c>
    </row>
    <row r="175" spans="1:14" ht="15" customHeight="1">
      <c r="A175" s="11">
        <v>22000</v>
      </c>
      <c r="B175" s="24" t="s">
        <v>205</v>
      </c>
      <c r="C175" s="24" t="s">
        <v>1013</v>
      </c>
      <c r="D175" s="24" t="s">
        <v>11</v>
      </c>
      <c r="E175" s="24"/>
      <c r="F175" s="7"/>
      <c r="G175" s="24" t="s">
        <v>60</v>
      </c>
      <c r="H175" s="24" t="s">
        <v>449</v>
      </c>
      <c r="I175" s="25"/>
      <c r="J175" s="25"/>
      <c r="K175" s="24" t="s">
        <v>790</v>
      </c>
      <c r="L175" s="233">
        <v>52980</v>
      </c>
      <c r="M175" s="16">
        <v>9284520</v>
      </c>
      <c r="N175" s="10">
        <v>46000</v>
      </c>
    </row>
    <row r="176" spans="1:14" ht="15" customHeight="1">
      <c r="A176" s="11">
        <v>27500</v>
      </c>
      <c r="B176" s="24" t="s">
        <v>8</v>
      </c>
      <c r="C176" s="24" t="s">
        <v>390</v>
      </c>
      <c r="D176" s="24" t="s">
        <v>39</v>
      </c>
      <c r="E176" s="24"/>
      <c r="F176" s="7"/>
      <c r="G176" s="24" t="s">
        <v>1</v>
      </c>
      <c r="H176" s="24" t="s">
        <v>560</v>
      </c>
      <c r="I176" s="25"/>
      <c r="J176" s="25"/>
      <c r="K176" s="24" t="s">
        <v>1014</v>
      </c>
      <c r="L176" s="233">
        <v>27074</v>
      </c>
      <c r="M176" s="16">
        <v>9284362</v>
      </c>
      <c r="N176" s="10">
        <v>46001</v>
      </c>
    </row>
    <row r="177" spans="1:14" ht="15" customHeight="1">
      <c r="A177" s="11">
        <v>28500</v>
      </c>
      <c r="B177" s="24" t="s">
        <v>8</v>
      </c>
      <c r="C177" s="24" t="s">
        <v>1015</v>
      </c>
      <c r="D177" s="24" t="s">
        <v>11</v>
      </c>
      <c r="E177" s="24"/>
      <c r="F177" s="7"/>
      <c r="G177" s="24" t="s">
        <v>2</v>
      </c>
      <c r="H177" s="24" t="s">
        <v>123</v>
      </c>
      <c r="I177" s="25"/>
      <c r="J177" s="25"/>
      <c r="K177" s="24" t="s">
        <v>1016</v>
      </c>
      <c r="L177" s="233">
        <v>28414</v>
      </c>
      <c r="M177" s="245">
        <v>9497529</v>
      </c>
      <c r="N177" s="10">
        <v>46001</v>
      </c>
    </row>
    <row r="178" spans="1:14" ht="15" customHeight="1">
      <c r="A178" s="11">
        <v>6000</v>
      </c>
      <c r="B178" s="24"/>
      <c r="C178" s="24" t="s">
        <v>1019</v>
      </c>
      <c r="D178" s="24" t="s">
        <v>39</v>
      </c>
      <c r="E178" s="24"/>
      <c r="F178" s="7"/>
      <c r="G178" s="24" t="s">
        <v>1</v>
      </c>
      <c r="H178" s="24" t="s">
        <v>807</v>
      </c>
      <c r="I178" s="25"/>
      <c r="J178" s="25"/>
      <c r="K178" s="24" t="s">
        <v>1020</v>
      </c>
      <c r="L178" s="233">
        <v>6500</v>
      </c>
      <c r="M178" s="16">
        <v>9386433</v>
      </c>
      <c r="N178" s="10">
        <v>46002</v>
      </c>
    </row>
    <row r="179" spans="1:14" ht="15" customHeight="1">
      <c r="A179" s="11">
        <v>30000</v>
      </c>
      <c r="B179" s="24" t="s">
        <v>8</v>
      </c>
      <c r="C179" s="24" t="s">
        <v>1021</v>
      </c>
      <c r="D179" s="24" t="s">
        <v>11</v>
      </c>
      <c r="E179" s="24" t="s">
        <v>67</v>
      </c>
      <c r="F179" s="7"/>
      <c r="G179" s="24"/>
      <c r="H179" s="24"/>
      <c r="I179" s="25"/>
      <c r="J179" s="25"/>
      <c r="K179" s="24" t="s">
        <v>1022</v>
      </c>
      <c r="L179" s="233">
        <v>37744</v>
      </c>
      <c r="M179" s="16">
        <v>9628570</v>
      </c>
      <c r="N179" s="10">
        <v>46003</v>
      </c>
    </row>
    <row r="180" spans="1:14" ht="15" customHeight="1">
      <c r="A180" s="11">
        <v>3500</v>
      </c>
      <c r="B180" s="24"/>
      <c r="C180" s="24" t="s">
        <v>1023</v>
      </c>
      <c r="D180" s="24" t="s">
        <v>39</v>
      </c>
      <c r="E180" s="24"/>
      <c r="F180" s="7"/>
      <c r="G180" s="24" t="s">
        <v>15</v>
      </c>
      <c r="H180" s="24" t="s">
        <v>329</v>
      </c>
      <c r="I180" s="25"/>
      <c r="J180" s="25"/>
      <c r="K180" s="24" t="s">
        <v>314</v>
      </c>
      <c r="L180" s="233">
        <v>3701</v>
      </c>
      <c r="M180" s="16">
        <v>9427548</v>
      </c>
      <c r="N180" s="10">
        <v>46003</v>
      </c>
    </row>
    <row r="181" spans="1:14" ht="15" customHeight="1">
      <c r="A181" s="11">
        <v>7200</v>
      </c>
      <c r="B181" s="24"/>
      <c r="C181" s="24" t="s">
        <v>1024</v>
      </c>
      <c r="D181" s="24" t="s">
        <v>39</v>
      </c>
      <c r="E181" s="24"/>
      <c r="F181" s="7"/>
      <c r="G181" s="24" t="s">
        <v>16</v>
      </c>
      <c r="H181" s="24" t="s">
        <v>1025</v>
      </c>
      <c r="I181" s="25"/>
      <c r="J181" s="25"/>
      <c r="K181" s="24" t="s">
        <v>161</v>
      </c>
      <c r="L181" s="233">
        <v>7528</v>
      </c>
      <c r="M181" s="245">
        <v>9235945</v>
      </c>
      <c r="N181" s="10">
        <v>46003</v>
      </c>
    </row>
    <row r="182" spans="1:14" ht="15" customHeight="1">
      <c r="A182" s="11">
        <v>6300</v>
      </c>
      <c r="B182" s="24"/>
      <c r="C182" s="24" t="s">
        <v>1026</v>
      </c>
      <c r="D182" s="24" t="s">
        <v>11</v>
      </c>
      <c r="E182" s="24" t="s">
        <v>141</v>
      </c>
      <c r="F182" s="7"/>
      <c r="G182" s="24" t="s">
        <v>2</v>
      </c>
      <c r="H182" s="24" t="s">
        <v>649</v>
      </c>
      <c r="I182" s="25"/>
      <c r="J182" s="25"/>
      <c r="K182" s="24" t="s">
        <v>387</v>
      </c>
      <c r="L182" s="233">
        <v>6562</v>
      </c>
      <c r="M182" s="16">
        <v>9592678</v>
      </c>
      <c r="N182" s="10">
        <v>46004</v>
      </c>
    </row>
    <row r="183" spans="1:14" ht="15" customHeight="1">
      <c r="A183" s="11">
        <v>35000</v>
      </c>
      <c r="B183" s="24"/>
      <c r="C183" s="24" t="s">
        <v>1027</v>
      </c>
      <c r="D183" s="24" t="s">
        <v>11</v>
      </c>
      <c r="E183" s="240" t="s">
        <v>140</v>
      </c>
      <c r="F183" s="7"/>
      <c r="G183" s="24" t="s">
        <v>2</v>
      </c>
      <c r="H183" s="24"/>
      <c r="I183" s="25"/>
      <c r="J183" s="25"/>
      <c r="K183" s="24" t="s">
        <v>1028</v>
      </c>
      <c r="L183" s="233">
        <v>37973</v>
      </c>
      <c r="M183" s="16">
        <v>9932971</v>
      </c>
      <c r="N183" s="10">
        <v>46005</v>
      </c>
    </row>
    <row r="184" spans="1:14" ht="15" customHeight="1">
      <c r="A184" s="11">
        <v>6000</v>
      </c>
      <c r="B184" s="24"/>
      <c r="C184" s="24" t="s">
        <v>1029</v>
      </c>
      <c r="D184" s="24" t="s">
        <v>11</v>
      </c>
      <c r="E184" s="24" t="s">
        <v>67</v>
      </c>
      <c r="F184" s="7"/>
      <c r="G184" s="24" t="s">
        <v>60</v>
      </c>
      <c r="H184" s="24" t="s">
        <v>108</v>
      </c>
      <c r="I184" s="25"/>
      <c r="J184" s="25"/>
      <c r="K184" s="24" t="s">
        <v>1030</v>
      </c>
      <c r="L184" s="233">
        <v>6334</v>
      </c>
      <c r="M184" s="16">
        <v>9213894</v>
      </c>
      <c r="N184" s="10">
        <v>46005</v>
      </c>
    </row>
    <row r="185" spans="1:14" ht="15" customHeight="1">
      <c r="A185" s="138">
        <v>56499.59</v>
      </c>
      <c r="B185" s="37" t="s">
        <v>77</v>
      </c>
      <c r="C185" s="85" t="s">
        <v>298</v>
      </c>
      <c r="D185" s="85" t="s">
        <v>293</v>
      </c>
      <c r="E185" s="37"/>
      <c r="F185" s="78"/>
      <c r="G185" s="85" t="s">
        <v>91</v>
      </c>
      <c r="H185" s="37" t="s">
        <v>102</v>
      </c>
      <c r="I185" s="139" t="s">
        <v>96</v>
      </c>
      <c r="J185" s="140"/>
      <c r="K185" s="55" t="s">
        <v>299</v>
      </c>
      <c r="L185" s="138">
        <v>58608</v>
      </c>
      <c r="M185" s="129">
        <v>9452490</v>
      </c>
      <c r="N185" s="17">
        <v>45956</v>
      </c>
    </row>
    <row r="186" spans="1:14" ht="15" customHeight="1">
      <c r="A186" s="180">
        <v>66000</v>
      </c>
      <c r="B186" s="37" t="s">
        <v>77</v>
      </c>
      <c r="C186" s="181" t="s">
        <v>348</v>
      </c>
      <c r="D186" s="181" t="s">
        <v>56</v>
      </c>
      <c r="E186" s="37" t="s">
        <v>69</v>
      </c>
      <c r="F186" s="78">
        <v>22</v>
      </c>
      <c r="G186" s="181" t="s">
        <v>120</v>
      </c>
      <c r="H186" s="37" t="s">
        <v>221</v>
      </c>
      <c r="I186" s="182"/>
      <c r="J186" s="140"/>
      <c r="K186" s="55" t="s">
        <v>349</v>
      </c>
      <c r="L186" s="11">
        <v>77834</v>
      </c>
      <c r="M186" s="183">
        <v>9290701</v>
      </c>
      <c r="N186" s="17">
        <v>45967</v>
      </c>
    </row>
    <row r="187" spans="1:14" ht="15" customHeight="1">
      <c r="A187" s="138">
        <v>51300</v>
      </c>
      <c r="B187" s="37" t="s">
        <v>77</v>
      </c>
      <c r="C187" s="85" t="s">
        <v>427</v>
      </c>
      <c r="D187" s="85" t="s">
        <v>56</v>
      </c>
      <c r="E187" s="37" t="s">
        <v>69</v>
      </c>
      <c r="F187" s="78">
        <v>22</v>
      </c>
      <c r="G187" s="85" t="s">
        <v>0</v>
      </c>
      <c r="H187" s="37" t="s">
        <v>322</v>
      </c>
      <c r="I187" s="139" t="s">
        <v>79</v>
      </c>
      <c r="J187" s="140"/>
      <c r="K187" s="55" t="s">
        <v>110</v>
      </c>
      <c r="L187" s="11">
        <v>53489</v>
      </c>
      <c r="M187" s="129">
        <v>9364784</v>
      </c>
      <c r="N187" s="17">
        <v>45975</v>
      </c>
    </row>
    <row r="188" spans="1:14" ht="15" customHeight="1">
      <c r="A188" s="180">
        <v>26250</v>
      </c>
      <c r="B188" s="37" t="s">
        <v>77</v>
      </c>
      <c r="C188" s="181" t="s">
        <v>708</v>
      </c>
      <c r="D188" s="181" t="s">
        <v>56</v>
      </c>
      <c r="E188" s="37" t="s">
        <v>71</v>
      </c>
      <c r="F188" s="78">
        <v>40</v>
      </c>
      <c r="G188" s="181" t="s">
        <v>60</v>
      </c>
      <c r="H188" s="37" t="s">
        <v>31</v>
      </c>
      <c r="I188" s="182" t="s">
        <v>148</v>
      </c>
      <c r="J188" s="140"/>
      <c r="K188" s="55" t="s">
        <v>276</v>
      </c>
      <c r="L188" s="11">
        <v>28358</v>
      </c>
      <c r="M188" s="183">
        <v>9445021</v>
      </c>
      <c r="N188" s="17">
        <v>45990</v>
      </c>
    </row>
    <row r="189" spans="1:14" ht="15" customHeight="1">
      <c r="A189" s="180">
        <v>27700</v>
      </c>
      <c r="B189" s="37" t="s">
        <v>77</v>
      </c>
      <c r="C189" s="181" t="s">
        <v>714</v>
      </c>
      <c r="D189" s="181" t="s">
        <v>56</v>
      </c>
      <c r="E189" s="37" t="s">
        <v>71</v>
      </c>
      <c r="F189" s="78" t="s">
        <v>84</v>
      </c>
      <c r="G189" s="181" t="s">
        <v>0</v>
      </c>
      <c r="H189" s="37" t="s">
        <v>5</v>
      </c>
      <c r="I189" s="182" t="s">
        <v>166</v>
      </c>
      <c r="J189" s="140"/>
      <c r="K189" s="55" t="s">
        <v>715</v>
      </c>
      <c r="L189" s="11">
        <v>28436</v>
      </c>
      <c r="M189" s="183">
        <v>9312341</v>
      </c>
      <c r="N189" s="17">
        <v>45991</v>
      </c>
    </row>
    <row r="190" spans="1:14" ht="15" customHeight="1">
      <c r="A190" s="138">
        <v>5500</v>
      </c>
      <c r="B190" s="37" t="s">
        <v>151</v>
      </c>
      <c r="C190" s="85" t="s">
        <v>724</v>
      </c>
      <c r="D190" s="85" t="s">
        <v>58</v>
      </c>
      <c r="E190" s="37" t="s">
        <v>138</v>
      </c>
      <c r="F190" s="78">
        <v>8</v>
      </c>
      <c r="G190" s="85" t="s">
        <v>60</v>
      </c>
      <c r="H190" s="37" t="s">
        <v>78</v>
      </c>
      <c r="I190" s="139"/>
      <c r="J190" s="140"/>
      <c r="K190" s="55" t="s">
        <v>147</v>
      </c>
      <c r="L190" s="11">
        <v>6328</v>
      </c>
      <c r="M190" s="129">
        <v>9868730</v>
      </c>
      <c r="N190" s="17">
        <v>45991</v>
      </c>
    </row>
    <row r="191" spans="1:14" ht="15" customHeight="1">
      <c r="A191" s="180">
        <v>4871.8847999999998</v>
      </c>
      <c r="B191" s="37" t="s">
        <v>47</v>
      </c>
      <c r="C191" s="181" t="s">
        <v>695</v>
      </c>
      <c r="D191" s="181" t="s">
        <v>185</v>
      </c>
      <c r="E191" s="37"/>
      <c r="F191" s="78"/>
      <c r="G191" s="181" t="s">
        <v>60</v>
      </c>
      <c r="H191" s="37" t="s">
        <v>78</v>
      </c>
      <c r="I191" s="182" t="s">
        <v>148</v>
      </c>
      <c r="J191" s="140"/>
      <c r="K191" s="55" t="s">
        <v>352</v>
      </c>
      <c r="L191" s="11">
        <v>5985</v>
      </c>
      <c r="M191" s="183">
        <v>8829294</v>
      </c>
      <c r="N191" s="17">
        <v>45988</v>
      </c>
    </row>
    <row r="192" spans="1:14" ht="15" customHeight="1">
      <c r="A192" s="202">
        <v>4000</v>
      </c>
      <c r="B192" s="37" t="s">
        <v>55</v>
      </c>
      <c r="C192" s="140" t="s">
        <v>423</v>
      </c>
      <c r="D192" s="140" t="s">
        <v>58</v>
      </c>
      <c r="E192" s="37" t="s">
        <v>117</v>
      </c>
      <c r="F192" s="78">
        <v>22</v>
      </c>
      <c r="G192" s="140" t="s">
        <v>60</v>
      </c>
      <c r="H192" s="37" t="s">
        <v>81</v>
      </c>
      <c r="I192" s="203"/>
      <c r="J192" s="140"/>
      <c r="K192" s="55" t="s">
        <v>143</v>
      </c>
      <c r="L192" s="11">
        <v>4294</v>
      </c>
      <c r="M192" s="204">
        <v>9282089</v>
      </c>
      <c r="N192" s="17">
        <v>45997</v>
      </c>
    </row>
    <row r="193" spans="1:14" ht="15" customHeight="1">
      <c r="A193" s="145">
        <v>45000</v>
      </c>
      <c r="B193" s="37" t="s">
        <v>77</v>
      </c>
      <c r="C193" s="146" t="s">
        <v>260</v>
      </c>
      <c r="D193" s="146" t="s">
        <v>178</v>
      </c>
      <c r="E193" s="37" t="s">
        <v>179</v>
      </c>
      <c r="F193" s="78" t="s">
        <v>180</v>
      </c>
      <c r="G193" s="37" t="s">
        <v>0</v>
      </c>
      <c r="H193" s="141" t="s">
        <v>5</v>
      </c>
      <c r="I193" s="147" t="s">
        <v>192</v>
      </c>
      <c r="J193" s="140"/>
      <c r="K193" s="165" t="s">
        <v>259</v>
      </c>
      <c r="L193" s="145">
        <v>47282</v>
      </c>
      <c r="M193" s="148">
        <v>9200354</v>
      </c>
      <c r="N193" s="17">
        <v>45939</v>
      </c>
    </row>
    <row r="194" spans="1:14" ht="15" customHeight="1">
      <c r="A194" s="138">
        <v>20000</v>
      </c>
      <c r="B194" s="37" t="s">
        <v>77</v>
      </c>
      <c r="C194" s="85" t="s">
        <v>273</v>
      </c>
      <c r="D194" s="85" t="s">
        <v>56</v>
      </c>
      <c r="E194" s="37" t="s">
        <v>69</v>
      </c>
      <c r="F194" s="78">
        <v>22</v>
      </c>
      <c r="G194" s="85" t="s">
        <v>274</v>
      </c>
      <c r="H194" s="37" t="s">
        <v>305</v>
      </c>
      <c r="I194" s="139" t="s">
        <v>79</v>
      </c>
      <c r="J194" s="140"/>
      <c r="K194" s="55" t="s">
        <v>275</v>
      </c>
      <c r="L194" s="11">
        <v>28378</v>
      </c>
      <c r="M194" s="129">
        <v>9574195</v>
      </c>
      <c r="N194" s="17">
        <v>45944</v>
      </c>
    </row>
    <row r="195" spans="1:14" ht="15" customHeight="1">
      <c r="A195" s="138">
        <v>52418</v>
      </c>
      <c r="B195" s="37" t="s">
        <v>77</v>
      </c>
      <c r="C195" s="85" t="s">
        <v>277</v>
      </c>
      <c r="D195" s="85" t="s">
        <v>66</v>
      </c>
      <c r="E195" s="37"/>
      <c r="F195" s="78"/>
      <c r="G195" s="85" t="s">
        <v>155</v>
      </c>
      <c r="H195" s="37" t="s">
        <v>169</v>
      </c>
      <c r="I195" s="139" t="s">
        <v>86</v>
      </c>
      <c r="J195" s="140"/>
      <c r="K195" s="55" t="s">
        <v>188</v>
      </c>
      <c r="L195" s="11">
        <v>55840</v>
      </c>
      <c r="M195" s="129">
        <v>9370006</v>
      </c>
      <c r="N195" s="17">
        <v>45948</v>
      </c>
    </row>
    <row r="196" spans="1:14" ht="15" customHeight="1">
      <c r="A196" s="138">
        <v>33000</v>
      </c>
      <c r="B196" s="37" t="s">
        <v>77</v>
      </c>
      <c r="C196" s="85" t="s">
        <v>292</v>
      </c>
      <c r="D196" s="85" t="s">
        <v>293</v>
      </c>
      <c r="E196" s="37"/>
      <c r="F196" s="78"/>
      <c r="G196" s="85" t="s">
        <v>136</v>
      </c>
      <c r="H196" s="37" t="s">
        <v>136</v>
      </c>
      <c r="I196" s="139" t="s">
        <v>186</v>
      </c>
      <c r="J196" s="140"/>
      <c r="K196" s="55" t="s">
        <v>294</v>
      </c>
      <c r="L196" s="138">
        <v>35033</v>
      </c>
      <c r="M196" s="129">
        <v>9474199</v>
      </c>
      <c r="N196" s="17">
        <v>45950</v>
      </c>
    </row>
    <row r="197" spans="1:14" ht="15" customHeight="1">
      <c r="A197" s="180">
        <v>45300</v>
      </c>
      <c r="B197" s="37" t="s">
        <v>77</v>
      </c>
      <c r="C197" s="37" t="s">
        <v>316</v>
      </c>
      <c r="D197" s="181" t="s">
        <v>56</v>
      </c>
      <c r="E197" s="37" t="s">
        <v>207</v>
      </c>
      <c r="F197" s="78">
        <v>22</v>
      </c>
      <c r="G197" s="181" t="s">
        <v>91</v>
      </c>
      <c r="H197" s="141" t="s">
        <v>102</v>
      </c>
      <c r="I197" s="182" t="s">
        <v>79</v>
      </c>
      <c r="J197" s="140"/>
      <c r="K197" s="55" t="s">
        <v>296</v>
      </c>
      <c r="L197" s="11">
        <v>46683</v>
      </c>
      <c r="M197" s="183">
        <v>9237888</v>
      </c>
      <c r="N197" s="17">
        <v>45959</v>
      </c>
    </row>
    <row r="198" spans="1:14" ht="15" customHeight="1">
      <c r="A198" s="180">
        <v>50000</v>
      </c>
      <c r="B198" s="37" t="s">
        <v>77</v>
      </c>
      <c r="C198" s="37" t="s">
        <v>317</v>
      </c>
      <c r="D198" s="181" t="s">
        <v>56</v>
      </c>
      <c r="E198" s="37" t="s">
        <v>206</v>
      </c>
      <c r="F198" s="78">
        <v>40</v>
      </c>
      <c r="G198" s="181" t="s">
        <v>88</v>
      </c>
      <c r="H198" s="141" t="s">
        <v>201</v>
      </c>
      <c r="I198" s="182" t="s">
        <v>89</v>
      </c>
      <c r="J198" s="140"/>
      <c r="K198" s="55" t="s">
        <v>297</v>
      </c>
      <c r="L198" s="11">
        <v>52404</v>
      </c>
      <c r="M198" s="183">
        <v>9244843</v>
      </c>
      <c r="N198" s="17">
        <v>45960</v>
      </c>
    </row>
    <row r="199" spans="1:14" ht="15" customHeight="1">
      <c r="A199" s="180">
        <v>54893</v>
      </c>
      <c r="B199" s="37" t="s">
        <v>77</v>
      </c>
      <c r="C199" s="181" t="s">
        <v>338</v>
      </c>
      <c r="D199" s="181" t="s">
        <v>56</v>
      </c>
      <c r="E199" s="37" t="s">
        <v>69</v>
      </c>
      <c r="F199" s="78">
        <v>22</v>
      </c>
      <c r="G199" s="181" t="s">
        <v>91</v>
      </c>
      <c r="H199" s="37" t="s">
        <v>102</v>
      </c>
      <c r="I199" s="182" t="s">
        <v>79</v>
      </c>
      <c r="J199" s="140"/>
      <c r="K199" s="55" t="s">
        <v>299</v>
      </c>
      <c r="L199" s="11">
        <v>58551</v>
      </c>
      <c r="M199" s="183">
        <v>9577446</v>
      </c>
      <c r="N199" s="17">
        <v>45964</v>
      </c>
    </row>
    <row r="200" spans="1:14" ht="15" customHeight="1">
      <c r="A200" s="180">
        <v>44700</v>
      </c>
      <c r="B200" s="37" t="s">
        <v>77</v>
      </c>
      <c r="C200" s="181" t="s">
        <v>344</v>
      </c>
      <c r="D200" s="181" t="s">
        <v>178</v>
      </c>
      <c r="E200" s="37" t="s">
        <v>179</v>
      </c>
      <c r="F200" s="78" t="s">
        <v>180</v>
      </c>
      <c r="G200" s="181" t="s">
        <v>0</v>
      </c>
      <c r="H200" s="37" t="s">
        <v>5</v>
      </c>
      <c r="I200" s="182" t="s">
        <v>345</v>
      </c>
      <c r="J200" s="140"/>
      <c r="K200" s="56" t="s">
        <v>272</v>
      </c>
      <c r="L200" s="11">
        <v>45572</v>
      </c>
      <c r="M200" s="183">
        <v>9163489</v>
      </c>
      <c r="N200" s="17">
        <v>45966</v>
      </c>
    </row>
    <row r="201" spans="1:14" ht="15" customHeight="1">
      <c r="A201" s="180">
        <v>73289</v>
      </c>
      <c r="B201" s="37" t="s">
        <v>77</v>
      </c>
      <c r="C201" s="181" t="s">
        <v>339</v>
      </c>
      <c r="D201" s="181" t="s">
        <v>56</v>
      </c>
      <c r="E201" s="37" t="s">
        <v>71</v>
      </c>
      <c r="F201" s="78">
        <v>40</v>
      </c>
      <c r="G201" s="181" t="s">
        <v>120</v>
      </c>
      <c r="H201" s="37" t="s">
        <v>221</v>
      </c>
      <c r="I201" s="182" t="s">
        <v>86</v>
      </c>
      <c r="J201" s="140"/>
      <c r="K201" s="55" t="s">
        <v>340</v>
      </c>
      <c r="L201" s="11">
        <v>81517</v>
      </c>
      <c r="M201" s="183">
        <v>9623544</v>
      </c>
      <c r="N201" s="17">
        <v>45966</v>
      </c>
    </row>
    <row r="202" spans="1:14" ht="15" customHeight="1">
      <c r="A202" s="180">
        <v>70500</v>
      </c>
      <c r="B202" s="37" t="s">
        <v>77</v>
      </c>
      <c r="C202" s="181" t="s">
        <v>355</v>
      </c>
      <c r="D202" s="181" t="s">
        <v>56</v>
      </c>
      <c r="E202" s="37" t="s">
        <v>71</v>
      </c>
      <c r="F202" s="78" t="s">
        <v>84</v>
      </c>
      <c r="G202" s="181" t="s">
        <v>120</v>
      </c>
      <c r="H202" s="37"/>
      <c r="I202" s="182" t="s">
        <v>192</v>
      </c>
      <c r="J202" s="140"/>
      <c r="K202" s="55" t="s">
        <v>340</v>
      </c>
      <c r="L202" s="11">
        <v>73937</v>
      </c>
      <c r="M202" s="183">
        <v>9147423</v>
      </c>
      <c r="N202" s="17">
        <v>45969</v>
      </c>
    </row>
    <row r="203" spans="1:14" ht="15" customHeight="1">
      <c r="A203" s="180">
        <v>27000</v>
      </c>
      <c r="B203" s="37" t="s">
        <v>77</v>
      </c>
      <c r="C203" s="181" t="s">
        <v>358</v>
      </c>
      <c r="D203" s="181" t="s">
        <v>56</v>
      </c>
      <c r="E203" s="37" t="s">
        <v>121</v>
      </c>
      <c r="F203" s="78">
        <v>23</v>
      </c>
      <c r="G203" s="181" t="s">
        <v>197</v>
      </c>
      <c r="H203" s="37" t="s">
        <v>217</v>
      </c>
      <c r="I203" s="182" t="s">
        <v>79</v>
      </c>
      <c r="J203" s="140"/>
      <c r="K203" s="55" t="s">
        <v>170</v>
      </c>
      <c r="L203" s="11">
        <v>28083</v>
      </c>
      <c r="M203" s="183">
        <v>9235969</v>
      </c>
      <c r="N203" s="17">
        <v>45970</v>
      </c>
    </row>
    <row r="204" spans="1:14" ht="15" customHeight="1">
      <c r="A204" s="138">
        <v>54300</v>
      </c>
      <c r="B204" s="37" t="s">
        <v>77</v>
      </c>
      <c r="C204" s="85" t="s">
        <v>420</v>
      </c>
      <c r="D204" s="85" t="s">
        <v>66</v>
      </c>
      <c r="E204" s="37"/>
      <c r="F204" s="78"/>
      <c r="G204" s="85" t="s">
        <v>91</v>
      </c>
      <c r="H204" s="37" t="s">
        <v>102</v>
      </c>
      <c r="I204" s="139" t="s">
        <v>96</v>
      </c>
      <c r="J204" s="140"/>
      <c r="K204" s="55" t="s">
        <v>343</v>
      </c>
      <c r="L204" s="11">
        <v>56868</v>
      </c>
      <c r="M204" s="129">
        <v>9452854</v>
      </c>
      <c r="N204" s="17">
        <v>45971</v>
      </c>
    </row>
    <row r="205" spans="1:14" ht="15" customHeight="1">
      <c r="A205" s="196">
        <v>5000</v>
      </c>
      <c r="B205" s="141" t="s">
        <v>55</v>
      </c>
      <c r="C205" s="197" t="s">
        <v>425</v>
      </c>
      <c r="D205" s="197" t="s">
        <v>104</v>
      </c>
      <c r="E205" s="37" t="s">
        <v>177</v>
      </c>
      <c r="F205" s="78">
        <v>37</v>
      </c>
      <c r="G205" s="197" t="s">
        <v>60</v>
      </c>
      <c r="H205" s="37" t="s">
        <v>448</v>
      </c>
      <c r="I205" s="198" t="s">
        <v>177</v>
      </c>
      <c r="J205" s="140"/>
      <c r="K205" s="55" t="s">
        <v>440</v>
      </c>
      <c r="L205" s="11">
        <v>6062</v>
      </c>
      <c r="M205" s="199">
        <v>8869945</v>
      </c>
      <c r="N205" s="17">
        <v>45974</v>
      </c>
    </row>
    <row r="206" spans="1:14" ht="15" customHeight="1">
      <c r="A206" s="138">
        <v>33000</v>
      </c>
      <c r="B206" s="37" t="s">
        <v>77</v>
      </c>
      <c r="C206" s="85" t="s">
        <v>430</v>
      </c>
      <c r="D206" s="85" t="s">
        <v>158</v>
      </c>
      <c r="E206" s="37" t="s">
        <v>159</v>
      </c>
      <c r="F206" s="78">
        <v>4</v>
      </c>
      <c r="G206" s="85" t="s">
        <v>17</v>
      </c>
      <c r="H206" s="37" t="s">
        <v>134</v>
      </c>
      <c r="I206" s="139" t="s">
        <v>79</v>
      </c>
      <c r="J206" s="140"/>
      <c r="K206" s="55" t="s">
        <v>442</v>
      </c>
      <c r="L206" s="11">
        <v>34946</v>
      </c>
      <c r="M206" s="129">
        <v>9180384</v>
      </c>
      <c r="N206" s="17">
        <v>45975</v>
      </c>
    </row>
    <row r="207" spans="1:14" ht="15" customHeight="1">
      <c r="A207" s="138">
        <v>51070</v>
      </c>
      <c r="B207" s="37" t="s">
        <v>77</v>
      </c>
      <c r="C207" s="85" t="s">
        <v>426</v>
      </c>
      <c r="D207" s="85" t="s">
        <v>66</v>
      </c>
      <c r="E207" s="37"/>
      <c r="F207" s="78"/>
      <c r="G207" s="85" t="s">
        <v>155</v>
      </c>
      <c r="H207" s="37" t="s">
        <v>169</v>
      </c>
      <c r="I207" s="139" t="s">
        <v>86</v>
      </c>
      <c r="J207" s="140"/>
      <c r="K207" s="55" t="s">
        <v>441</v>
      </c>
      <c r="L207" s="11">
        <v>56746</v>
      </c>
      <c r="M207" s="129">
        <v>9594406</v>
      </c>
      <c r="N207" s="17">
        <v>45975</v>
      </c>
    </row>
    <row r="208" spans="1:14" ht="15" customHeight="1">
      <c r="A208" s="138">
        <v>77000</v>
      </c>
      <c r="B208" s="37" t="s">
        <v>77</v>
      </c>
      <c r="C208" s="85" t="s">
        <v>431</v>
      </c>
      <c r="D208" s="85" t="s">
        <v>56</v>
      </c>
      <c r="E208" s="37" t="s">
        <v>71</v>
      </c>
      <c r="F208" s="78" t="s">
        <v>84</v>
      </c>
      <c r="G208" s="85" t="s">
        <v>120</v>
      </c>
      <c r="H208" s="37" t="s">
        <v>262</v>
      </c>
      <c r="I208" s="139" t="s">
        <v>122</v>
      </c>
      <c r="J208" s="140"/>
      <c r="K208" s="55" t="s">
        <v>443</v>
      </c>
      <c r="L208" s="11">
        <v>88279</v>
      </c>
      <c r="M208" s="129">
        <v>9354090</v>
      </c>
      <c r="N208" s="17">
        <v>45976</v>
      </c>
    </row>
    <row r="209" spans="1:14" ht="15" customHeight="1">
      <c r="A209" s="138">
        <v>55953.370999999999</v>
      </c>
      <c r="B209" s="37" t="s">
        <v>77</v>
      </c>
      <c r="C209" s="85" t="s">
        <v>432</v>
      </c>
      <c r="D209" s="85" t="s">
        <v>56</v>
      </c>
      <c r="E209" s="37" t="s">
        <v>121</v>
      </c>
      <c r="F209" s="78">
        <v>23</v>
      </c>
      <c r="G209" s="85" t="s">
        <v>183</v>
      </c>
      <c r="H209" s="37" t="s">
        <v>194</v>
      </c>
      <c r="I209" s="139" t="s">
        <v>79</v>
      </c>
      <c r="J209" s="140"/>
      <c r="K209" s="55" t="s">
        <v>333</v>
      </c>
      <c r="L209" s="11">
        <v>63549</v>
      </c>
      <c r="M209" s="129">
        <v>9577006</v>
      </c>
      <c r="N209" s="17">
        <v>45976</v>
      </c>
    </row>
    <row r="210" spans="1:14" ht="15" customHeight="1">
      <c r="A210" s="138">
        <v>65000</v>
      </c>
      <c r="B210" s="37" t="s">
        <v>77</v>
      </c>
      <c r="C210" s="85" t="s">
        <v>435</v>
      </c>
      <c r="D210" s="85" t="s">
        <v>56</v>
      </c>
      <c r="E210" s="37" t="s">
        <v>69</v>
      </c>
      <c r="F210" s="78">
        <v>22</v>
      </c>
      <c r="G210" s="85" t="s">
        <v>120</v>
      </c>
      <c r="H210" s="37" t="s">
        <v>304</v>
      </c>
      <c r="I210" s="139" t="s">
        <v>79</v>
      </c>
      <c r="J210" s="140"/>
      <c r="K210" s="55" t="s">
        <v>356</v>
      </c>
      <c r="L210" s="11">
        <v>74181</v>
      </c>
      <c r="M210" s="129">
        <v>9262936</v>
      </c>
      <c r="N210" s="17">
        <v>45977</v>
      </c>
    </row>
    <row r="211" spans="1:14" ht="15" customHeight="1">
      <c r="A211" s="138">
        <v>54390</v>
      </c>
      <c r="B211" s="37" t="s">
        <v>77</v>
      </c>
      <c r="C211" s="85" t="s">
        <v>433</v>
      </c>
      <c r="D211" s="85" t="s">
        <v>56</v>
      </c>
      <c r="E211" s="37" t="s">
        <v>71</v>
      </c>
      <c r="F211" s="78">
        <v>40</v>
      </c>
      <c r="G211" s="85" t="s">
        <v>91</v>
      </c>
      <c r="H211" s="37" t="s">
        <v>102</v>
      </c>
      <c r="I211" s="139" t="s">
        <v>164</v>
      </c>
      <c r="J211" s="140"/>
      <c r="K211" s="55" t="s">
        <v>216</v>
      </c>
      <c r="L211" s="11">
        <v>56643</v>
      </c>
      <c r="M211" s="129">
        <v>9615315</v>
      </c>
      <c r="N211" s="17">
        <v>45977</v>
      </c>
    </row>
    <row r="212" spans="1:14" ht="15" customHeight="1">
      <c r="A212" s="202">
        <v>69637</v>
      </c>
      <c r="B212" s="37" t="s">
        <v>77</v>
      </c>
      <c r="C212" s="140" t="s">
        <v>519</v>
      </c>
      <c r="D212" s="140" t="s">
        <v>56</v>
      </c>
      <c r="E212" s="37" t="s">
        <v>71</v>
      </c>
      <c r="F212" s="78">
        <v>40</v>
      </c>
      <c r="G212" s="140" t="s">
        <v>120</v>
      </c>
      <c r="H212" s="37" t="s">
        <v>446</v>
      </c>
      <c r="I212" s="203" t="s">
        <v>122</v>
      </c>
      <c r="J212" s="140"/>
      <c r="K212" s="55" t="s">
        <v>520</v>
      </c>
      <c r="L212" s="11">
        <v>75081</v>
      </c>
      <c r="M212" s="204">
        <v>9502647</v>
      </c>
      <c r="N212" s="17">
        <v>45980</v>
      </c>
    </row>
    <row r="213" spans="1:14" ht="15" customHeight="1">
      <c r="A213" s="202">
        <v>53041</v>
      </c>
      <c r="B213" s="37" t="s">
        <v>77</v>
      </c>
      <c r="C213" s="140" t="s">
        <v>521</v>
      </c>
      <c r="D213" s="140" t="s">
        <v>56</v>
      </c>
      <c r="E213" s="37" t="s">
        <v>121</v>
      </c>
      <c r="F213" s="78">
        <v>23</v>
      </c>
      <c r="G213" s="140" t="s">
        <v>191</v>
      </c>
      <c r="H213" s="37" t="s">
        <v>362</v>
      </c>
      <c r="I213" s="203" t="s">
        <v>79</v>
      </c>
      <c r="J213" s="140"/>
      <c r="K213" s="55" t="s">
        <v>522</v>
      </c>
      <c r="L213" s="11">
        <v>55783</v>
      </c>
      <c r="M213" s="204">
        <v>9483205</v>
      </c>
      <c r="N213" s="17">
        <v>45980</v>
      </c>
    </row>
    <row r="214" spans="1:14" ht="15" customHeight="1">
      <c r="A214" s="202">
        <v>64780</v>
      </c>
      <c r="B214" s="37" t="s">
        <v>77</v>
      </c>
      <c r="C214" s="140" t="s">
        <v>536</v>
      </c>
      <c r="D214" s="140" t="s">
        <v>56</v>
      </c>
      <c r="E214" s="37" t="s">
        <v>69</v>
      </c>
      <c r="F214" s="78">
        <v>22</v>
      </c>
      <c r="G214" s="140" t="s">
        <v>112</v>
      </c>
      <c r="H214" s="37" t="s">
        <v>135</v>
      </c>
      <c r="I214" s="203" t="s">
        <v>150</v>
      </c>
      <c r="J214" s="140"/>
      <c r="K214" s="55" t="s">
        <v>537</v>
      </c>
      <c r="L214" s="11">
        <v>74540</v>
      </c>
      <c r="M214" s="204">
        <v>9218791</v>
      </c>
      <c r="N214" s="17">
        <v>45982</v>
      </c>
    </row>
    <row r="215" spans="1:14" ht="15" customHeight="1">
      <c r="A215" s="202">
        <v>65000</v>
      </c>
      <c r="B215" s="37" t="s">
        <v>77</v>
      </c>
      <c r="C215" s="140" t="s">
        <v>534</v>
      </c>
      <c r="D215" s="140" t="s">
        <v>56</v>
      </c>
      <c r="E215" s="37" t="s">
        <v>121</v>
      </c>
      <c r="F215" s="78">
        <v>23</v>
      </c>
      <c r="G215" s="140" t="s">
        <v>112</v>
      </c>
      <c r="H215" s="37" t="s">
        <v>278</v>
      </c>
      <c r="I215" s="203" t="s">
        <v>79</v>
      </c>
      <c r="J215" s="140"/>
      <c r="K215" s="55" t="s">
        <v>535</v>
      </c>
      <c r="L215" s="11">
        <v>76741</v>
      </c>
      <c r="M215" s="204">
        <v>9316050</v>
      </c>
      <c r="N215" s="17">
        <v>45982</v>
      </c>
    </row>
    <row r="216" spans="1:14" ht="15" customHeight="1">
      <c r="A216" s="202">
        <v>69338</v>
      </c>
      <c r="B216" s="37" t="s">
        <v>77</v>
      </c>
      <c r="C216" s="140" t="s">
        <v>533</v>
      </c>
      <c r="D216" s="140" t="s">
        <v>56</v>
      </c>
      <c r="E216" s="37" t="s">
        <v>71</v>
      </c>
      <c r="F216" s="78" t="s">
        <v>84</v>
      </c>
      <c r="G216" s="140" t="s">
        <v>60</v>
      </c>
      <c r="H216" s="37" t="s">
        <v>137</v>
      </c>
      <c r="I216" s="203" t="s">
        <v>86</v>
      </c>
      <c r="J216" s="140"/>
      <c r="K216" s="55" t="s">
        <v>213</v>
      </c>
      <c r="L216" s="11">
        <v>77008</v>
      </c>
      <c r="M216" s="204">
        <v>9362982</v>
      </c>
      <c r="N216" s="17">
        <v>45982</v>
      </c>
    </row>
    <row r="217" spans="1:14" ht="15" customHeight="1">
      <c r="A217" s="202">
        <v>49523</v>
      </c>
      <c r="B217" s="37" t="s">
        <v>77</v>
      </c>
      <c r="C217" s="140" t="s">
        <v>538</v>
      </c>
      <c r="D217" s="140" t="s">
        <v>178</v>
      </c>
      <c r="E217" s="37" t="s">
        <v>179</v>
      </c>
      <c r="F217" s="78" t="s">
        <v>180</v>
      </c>
      <c r="G217" s="140" t="s">
        <v>91</v>
      </c>
      <c r="H217" s="37" t="s">
        <v>102</v>
      </c>
      <c r="I217" s="203" t="s">
        <v>303</v>
      </c>
      <c r="J217" s="140"/>
      <c r="K217" s="55" t="s">
        <v>539</v>
      </c>
      <c r="L217" s="11">
        <v>55682</v>
      </c>
      <c r="M217" s="204">
        <v>9331866</v>
      </c>
      <c r="N217" s="17">
        <v>45982</v>
      </c>
    </row>
    <row r="218" spans="1:14" ht="15" customHeight="1">
      <c r="A218" s="202">
        <v>53500</v>
      </c>
      <c r="B218" s="37" t="s">
        <v>77</v>
      </c>
      <c r="C218" s="140" t="s">
        <v>540</v>
      </c>
      <c r="D218" s="140" t="s">
        <v>56</v>
      </c>
      <c r="E218" s="37" t="s">
        <v>71</v>
      </c>
      <c r="F218" s="78">
        <v>40</v>
      </c>
      <c r="G218" s="140" t="s">
        <v>88</v>
      </c>
      <c r="H218" s="37" t="s">
        <v>201</v>
      </c>
      <c r="I218" s="203" t="s">
        <v>164</v>
      </c>
      <c r="J218" s="140"/>
      <c r="K218" s="55" t="s">
        <v>212</v>
      </c>
      <c r="L218" s="11">
        <v>63601</v>
      </c>
      <c r="M218" s="204">
        <v>1044015</v>
      </c>
      <c r="N218" s="17">
        <v>45983</v>
      </c>
    </row>
    <row r="219" spans="1:14" ht="15" customHeight="1">
      <c r="A219" s="202">
        <v>53500</v>
      </c>
      <c r="B219" s="37" t="s">
        <v>77</v>
      </c>
      <c r="C219" s="140" t="s">
        <v>547</v>
      </c>
      <c r="D219" s="140" t="s">
        <v>56</v>
      </c>
      <c r="E219" s="37" t="s">
        <v>69</v>
      </c>
      <c r="F219" s="78">
        <v>22</v>
      </c>
      <c r="G219" s="140" t="s">
        <v>88</v>
      </c>
      <c r="H219" s="37" t="s">
        <v>640</v>
      </c>
      <c r="I219" s="203" t="s">
        <v>79</v>
      </c>
      <c r="J219" s="140"/>
      <c r="K219" s="55" t="s">
        <v>173</v>
      </c>
      <c r="L219" s="11">
        <v>56604</v>
      </c>
      <c r="M219" s="204">
        <v>9621778</v>
      </c>
      <c r="N219" s="17">
        <v>45984</v>
      </c>
    </row>
    <row r="220" spans="1:14" ht="15" customHeight="1">
      <c r="A220" s="180">
        <v>69000</v>
      </c>
      <c r="B220" s="37" t="s">
        <v>77</v>
      </c>
      <c r="C220" s="181" t="s">
        <v>659</v>
      </c>
      <c r="D220" s="181" t="s">
        <v>56</v>
      </c>
      <c r="E220" s="37" t="s">
        <v>121</v>
      </c>
      <c r="F220" s="78">
        <v>23</v>
      </c>
      <c r="G220" s="181" t="s">
        <v>90</v>
      </c>
      <c r="H220" s="37" t="s">
        <v>546</v>
      </c>
      <c r="I220" s="182" t="s">
        <v>79</v>
      </c>
      <c r="J220" s="140"/>
      <c r="K220" s="56" t="s">
        <v>119</v>
      </c>
      <c r="L220" s="11">
        <v>70663</v>
      </c>
      <c r="M220" s="183">
        <v>9609469</v>
      </c>
      <c r="N220" s="17">
        <v>45985</v>
      </c>
    </row>
    <row r="221" spans="1:14" ht="15" customHeight="1">
      <c r="A221" s="180">
        <v>26000</v>
      </c>
      <c r="B221" s="37" t="s">
        <v>77</v>
      </c>
      <c r="C221" s="181" t="s">
        <v>657</v>
      </c>
      <c r="D221" s="181" t="s">
        <v>66</v>
      </c>
      <c r="E221" s="37"/>
      <c r="F221" s="78"/>
      <c r="G221" s="181" t="s">
        <v>32</v>
      </c>
      <c r="H221" s="37" t="s">
        <v>445</v>
      </c>
      <c r="I221" s="182" t="s">
        <v>190</v>
      </c>
      <c r="J221" s="140"/>
      <c r="K221" s="55" t="s">
        <v>110</v>
      </c>
      <c r="L221" s="11">
        <v>26411</v>
      </c>
      <c r="M221" s="183">
        <v>9086320</v>
      </c>
      <c r="N221" s="17">
        <v>45985</v>
      </c>
    </row>
    <row r="222" spans="1:14" ht="15" customHeight="1">
      <c r="A222" s="180">
        <v>61000</v>
      </c>
      <c r="B222" s="37" t="s">
        <v>77</v>
      </c>
      <c r="C222" s="181" t="s">
        <v>658</v>
      </c>
      <c r="D222" s="181" t="s">
        <v>56</v>
      </c>
      <c r="E222" s="37" t="s">
        <v>71</v>
      </c>
      <c r="F222" s="78">
        <v>40</v>
      </c>
      <c r="G222" s="181" t="s">
        <v>0</v>
      </c>
      <c r="H222" s="37" t="s">
        <v>128</v>
      </c>
      <c r="I222" s="182" t="s">
        <v>177</v>
      </c>
      <c r="J222" s="140"/>
      <c r="K222" s="55" t="s">
        <v>193</v>
      </c>
      <c r="L222" s="11">
        <v>73389</v>
      </c>
      <c r="M222" s="183">
        <v>9218399</v>
      </c>
      <c r="N222" s="17">
        <v>45985</v>
      </c>
    </row>
    <row r="223" spans="1:14" ht="15" customHeight="1">
      <c r="A223" s="180">
        <v>77000</v>
      </c>
      <c r="B223" s="37" t="s">
        <v>77</v>
      </c>
      <c r="C223" s="181" t="s">
        <v>665</v>
      </c>
      <c r="D223" s="181" t="s">
        <v>66</v>
      </c>
      <c r="E223" s="37"/>
      <c r="F223" s="78"/>
      <c r="G223" s="181" t="s">
        <v>197</v>
      </c>
      <c r="H223" s="37" t="s">
        <v>885</v>
      </c>
      <c r="I223" s="182" t="s">
        <v>86</v>
      </c>
      <c r="J223" s="140"/>
      <c r="K223" s="55" t="s">
        <v>666</v>
      </c>
      <c r="L223" s="11">
        <v>82219</v>
      </c>
      <c r="M223" s="183">
        <v>9952373</v>
      </c>
      <c r="N223" s="17">
        <v>45986</v>
      </c>
    </row>
    <row r="224" spans="1:14" ht="15" customHeight="1">
      <c r="A224" s="180">
        <v>51400.351999999999</v>
      </c>
      <c r="B224" s="37" t="s">
        <v>77</v>
      </c>
      <c r="C224" s="181" t="s">
        <v>667</v>
      </c>
      <c r="D224" s="181" t="s">
        <v>66</v>
      </c>
      <c r="E224" s="37"/>
      <c r="F224" s="78"/>
      <c r="G224" s="181" t="s">
        <v>91</v>
      </c>
      <c r="H224" s="37" t="s">
        <v>102</v>
      </c>
      <c r="I224" s="182" t="s">
        <v>96</v>
      </c>
      <c r="J224" s="140"/>
      <c r="K224" s="55" t="s">
        <v>668</v>
      </c>
      <c r="L224" s="11">
        <v>53270</v>
      </c>
      <c r="M224" s="183">
        <v>9331763</v>
      </c>
      <c r="N224" s="17">
        <v>45986</v>
      </c>
    </row>
    <row r="225" spans="1:14" ht="15" customHeight="1">
      <c r="A225" s="180">
        <v>22000</v>
      </c>
      <c r="B225" s="37" t="s">
        <v>77</v>
      </c>
      <c r="C225" s="181" t="s">
        <v>686</v>
      </c>
      <c r="D225" s="181" t="s">
        <v>178</v>
      </c>
      <c r="E225" s="37" t="s">
        <v>179</v>
      </c>
      <c r="F225" s="78" t="s">
        <v>180</v>
      </c>
      <c r="G225" s="181" t="s">
        <v>88</v>
      </c>
      <c r="H225" s="37" t="s">
        <v>886</v>
      </c>
      <c r="I225" s="182" t="s">
        <v>82</v>
      </c>
      <c r="J225" s="140"/>
      <c r="K225" s="55" t="s">
        <v>687</v>
      </c>
      <c r="L225" s="11">
        <v>28355</v>
      </c>
      <c r="M225" s="183">
        <v>9544384</v>
      </c>
      <c r="N225" s="17">
        <v>45987</v>
      </c>
    </row>
    <row r="226" spans="1:14" ht="15" customHeight="1">
      <c r="A226" s="180">
        <v>70500</v>
      </c>
      <c r="B226" s="37" t="s">
        <v>77</v>
      </c>
      <c r="C226" s="181" t="s">
        <v>681</v>
      </c>
      <c r="D226" s="181" t="s">
        <v>56</v>
      </c>
      <c r="E226" s="37" t="s">
        <v>71</v>
      </c>
      <c r="F226" s="78" t="s">
        <v>84</v>
      </c>
      <c r="G226" s="181" t="s">
        <v>88</v>
      </c>
      <c r="H226" s="37" t="s">
        <v>886</v>
      </c>
      <c r="I226" s="182" t="s">
        <v>122</v>
      </c>
      <c r="J226" s="140"/>
      <c r="K226" s="56" t="s">
        <v>119</v>
      </c>
      <c r="L226" s="11">
        <v>76015</v>
      </c>
      <c r="M226" s="183">
        <v>9244829</v>
      </c>
      <c r="N226" s="17">
        <v>45987</v>
      </c>
    </row>
    <row r="227" spans="1:14" ht="15" customHeight="1">
      <c r="A227" s="180">
        <v>66700</v>
      </c>
      <c r="B227" s="37" t="s">
        <v>77</v>
      </c>
      <c r="C227" s="181" t="s">
        <v>683</v>
      </c>
      <c r="D227" s="181" t="s">
        <v>56</v>
      </c>
      <c r="E227" s="37" t="s">
        <v>69</v>
      </c>
      <c r="F227" s="78">
        <v>22</v>
      </c>
      <c r="G227" s="181" t="s">
        <v>120</v>
      </c>
      <c r="H227" s="37"/>
      <c r="I227" s="182" t="s">
        <v>122</v>
      </c>
      <c r="J227" s="140"/>
      <c r="K227" s="55" t="s">
        <v>119</v>
      </c>
      <c r="L227" s="11">
        <v>76878</v>
      </c>
      <c r="M227" s="183">
        <v>9276169</v>
      </c>
      <c r="N227" s="17">
        <v>45987</v>
      </c>
    </row>
    <row r="228" spans="1:14" ht="15" customHeight="1">
      <c r="A228" s="180">
        <v>27500</v>
      </c>
      <c r="B228" s="37" t="s">
        <v>77</v>
      </c>
      <c r="C228" s="181" t="s">
        <v>678</v>
      </c>
      <c r="D228" s="181" t="s">
        <v>66</v>
      </c>
      <c r="E228" s="37"/>
      <c r="F228" s="78"/>
      <c r="G228" s="181" t="s">
        <v>679</v>
      </c>
      <c r="H228" s="37" t="s">
        <v>887</v>
      </c>
      <c r="I228" s="182" t="s">
        <v>86</v>
      </c>
      <c r="J228" s="140"/>
      <c r="K228" s="55" t="s">
        <v>680</v>
      </c>
      <c r="L228" s="11">
        <v>34931</v>
      </c>
      <c r="M228" s="183">
        <v>9571636</v>
      </c>
      <c r="N228" s="17">
        <v>45987</v>
      </c>
    </row>
    <row r="229" spans="1:14" ht="15" customHeight="1">
      <c r="A229" s="180">
        <v>31400</v>
      </c>
      <c r="B229" s="37" t="s">
        <v>77</v>
      </c>
      <c r="C229" s="181" t="s">
        <v>684</v>
      </c>
      <c r="D229" s="181" t="s">
        <v>158</v>
      </c>
      <c r="E229" s="37" t="s">
        <v>159</v>
      </c>
      <c r="F229" s="78">
        <v>3</v>
      </c>
      <c r="G229" s="181" t="s">
        <v>29</v>
      </c>
      <c r="H229" s="37" t="s">
        <v>733</v>
      </c>
      <c r="I229" s="182" t="s">
        <v>79</v>
      </c>
      <c r="J229" s="140"/>
      <c r="K229" s="55" t="s">
        <v>685</v>
      </c>
      <c r="L229" s="11">
        <v>31982</v>
      </c>
      <c r="M229" s="183">
        <v>9317767</v>
      </c>
      <c r="N229" s="17">
        <v>45987</v>
      </c>
    </row>
    <row r="230" spans="1:14" ht="15" customHeight="1">
      <c r="A230" s="180">
        <v>26320</v>
      </c>
      <c r="B230" s="37" t="s">
        <v>77</v>
      </c>
      <c r="C230" s="181" t="s">
        <v>688</v>
      </c>
      <c r="D230" s="181" t="s">
        <v>56</v>
      </c>
      <c r="E230" s="37" t="s">
        <v>71</v>
      </c>
      <c r="F230" s="78">
        <v>40</v>
      </c>
      <c r="G230" s="181" t="s">
        <v>112</v>
      </c>
      <c r="H230" s="37" t="s">
        <v>278</v>
      </c>
      <c r="I230" s="182" t="s">
        <v>689</v>
      </c>
      <c r="J230" s="140"/>
      <c r="K230" s="55" t="s">
        <v>690</v>
      </c>
      <c r="L230" s="11">
        <v>27787</v>
      </c>
      <c r="M230" s="183">
        <v>9299472</v>
      </c>
      <c r="N230" s="17">
        <v>45988</v>
      </c>
    </row>
    <row r="231" spans="1:14" ht="15" customHeight="1">
      <c r="A231" s="180">
        <v>70290</v>
      </c>
      <c r="B231" s="37" t="s">
        <v>77</v>
      </c>
      <c r="C231" s="181" t="s">
        <v>691</v>
      </c>
      <c r="D231" s="181" t="s">
        <v>56</v>
      </c>
      <c r="E231" s="37" t="s">
        <v>121</v>
      </c>
      <c r="F231" s="78">
        <v>23</v>
      </c>
      <c r="G231" s="181" t="s">
        <v>163</v>
      </c>
      <c r="H231" s="37" t="s">
        <v>360</v>
      </c>
      <c r="I231" s="182" t="s">
        <v>79</v>
      </c>
      <c r="J231" s="140"/>
      <c r="K231" s="55" t="s">
        <v>176</v>
      </c>
      <c r="L231" s="11">
        <v>83456</v>
      </c>
      <c r="M231" s="183">
        <v>9442495</v>
      </c>
      <c r="N231" s="17">
        <v>45988</v>
      </c>
    </row>
    <row r="232" spans="1:14" ht="15" customHeight="1">
      <c r="A232" s="180">
        <v>27500</v>
      </c>
      <c r="B232" s="37" t="s">
        <v>77</v>
      </c>
      <c r="C232" s="181" t="s">
        <v>696</v>
      </c>
      <c r="D232" s="181" t="s">
        <v>66</v>
      </c>
      <c r="E232" s="37"/>
      <c r="F232" s="78"/>
      <c r="G232" s="181" t="s">
        <v>32</v>
      </c>
      <c r="H232" s="37" t="s">
        <v>33</v>
      </c>
      <c r="I232" s="182" t="s">
        <v>96</v>
      </c>
      <c r="J232" s="140"/>
      <c r="K232" s="55" t="s">
        <v>276</v>
      </c>
      <c r="L232" s="11">
        <v>28498</v>
      </c>
      <c r="M232" s="183">
        <v>9289855</v>
      </c>
      <c r="N232" s="17">
        <v>45989</v>
      </c>
    </row>
    <row r="233" spans="1:14" ht="15" customHeight="1">
      <c r="A233" s="180">
        <v>59065</v>
      </c>
      <c r="B233" s="37" t="s">
        <v>77</v>
      </c>
      <c r="C233" s="181" t="s">
        <v>699</v>
      </c>
      <c r="D233" s="181" t="s">
        <v>56</v>
      </c>
      <c r="E233" s="37" t="s">
        <v>69</v>
      </c>
      <c r="F233" s="78">
        <v>22</v>
      </c>
      <c r="G233" s="181" t="s">
        <v>120</v>
      </c>
      <c r="H233" s="37"/>
      <c r="I233" s="182" t="s">
        <v>150</v>
      </c>
      <c r="J233" s="140"/>
      <c r="K233" s="55" t="s">
        <v>119</v>
      </c>
      <c r="L233" s="11">
        <v>63533</v>
      </c>
      <c r="M233" s="183">
        <v>9790866</v>
      </c>
      <c r="N233" s="17">
        <v>45989</v>
      </c>
    </row>
    <row r="234" spans="1:14" ht="15" customHeight="1">
      <c r="A234" s="180">
        <v>35995.195</v>
      </c>
      <c r="B234" s="37" t="s">
        <v>77</v>
      </c>
      <c r="C234" s="181" t="s">
        <v>697</v>
      </c>
      <c r="D234" s="181" t="s">
        <v>66</v>
      </c>
      <c r="E234" s="37"/>
      <c r="F234" s="78"/>
      <c r="G234" s="181" t="s">
        <v>32</v>
      </c>
      <c r="H234" s="37" t="s">
        <v>445</v>
      </c>
      <c r="I234" s="182" t="s">
        <v>82</v>
      </c>
      <c r="J234" s="140"/>
      <c r="K234" s="55" t="s">
        <v>110</v>
      </c>
      <c r="L234" s="11">
        <v>37406</v>
      </c>
      <c r="M234" s="183">
        <v>9329423</v>
      </c>
      <c r="N234" s="17">
        <v>45989</v>
      </c>
    </row>
    <row r="235" spans="1:14" ht="15" customHeight="1">
      <c r="A235" s="180">
        <v>32700</v>
      </c>
      <c r="B235" s="37" t="s">
        <v>77</v>
      </c>
      <c r="C235" s="181" t="s">
        <v>703</v>
      </c>
      <c r="D235" s="181" t="s">
        <v>158</v>
      </c>
      <c r="E235" s="37" t="s">
        <v>159</v>
      </c>
      <c r="F235" s="78">
        <v>3</v>
      </c>
      <c r="G235" s="181" t="s">
        <v>0</v>
      </c>
      <c r="H235" s="37" t="s">
        <v>888</v>
      </c>
      <c r="I235" s="182" t="s">
        <v>79</v>
      </c>
      <c r="J235" s="140"/>
      <c r="K235" s="55" t="s">
        <v>704</v>
      </c>
      <c r="L235" s="11">
        <v>33476</v>
      </c>
      <c r="M235" s="183">
        <v>9234202</v>
      </c>
      <c r="N235" s="17">
        <v>45989</v>
      </c>
    </row>
    <row r="236" spans="1:14" ht="15" customHeight="1">
      <c r="A236" s="180">
        <v>27699.023000000001</v>
      </c>
      <c r="B236" s="37" t="s">
        <v>77</v>
      </c>
      <c r="C236" s="181" t="s">
        <v>706</v>
      </c>
      <c r="D236" s="181" t="s">
        <v>66</v>
      </c>
      <c r="E236" s="37"/>
      <c r="F236" s="78"/>
      <c r="G236" s="181" t="s">
        <v>17</v>
      </c>
      <c r="H236" s="37" t="s">
        <v>134</v>
      </c>
      <c r="I236" s="182" t="s">
        <v>82</v>
      </c>
      <c r="J236" s="140"/>
      <c r="K236" s="56" t="s">
        <v>707</v>
      </c>
      <c r="L236" s="11">
        <v>28460</v>
      </c>
      <c r="M236" s="183">
        <v>9108271</v>
      </c>
      <c r="N236" s="17">
        <v>45990</v>
      </c>
    </row>
    <row r="237" spans="1:14" ht="15" customHeight="1">
      <c r="A237" s="180">
        <v>31680</v>
      </c>
      <c r="B237" s="37" t="s">
        <v>77</v>
      </c>
      <c r="C237" s="181" t="s">
        <v>711</v>
      </c>
      <c r="D237" s="181" t="s">
        <v>158</v>
      </c>
      <c r="E237" s="37" t="s">
        <v>159</v>
      </c>
      <c r="F237" s="78">
        <v>4</v>
      </c>
      <c r="G237" s="181" t="s">
        <v>17</v>
      </c>
      <c r="H237" s="37" t="s">
        <v>134</v>
      </c>
      <c r="I237" s="182" t="s">
        <v>79</v>
      </c>
      <c r="J237" s="140"/>
      <c r="K237" s="55" t="s">
        <v>712</v>
      </c>
      <c r="L237" s="11">
        <v>32642</v>
      </c>
      <c r="M237" s="183">
        <v>9303376</v>
      </c>
      <c r="N237" s="17">
        <v>45990</v>
      </c>
    </row>
    <row r="238" spans="1:14" ht="15" customHeight="1">
      <c r="A238" s="138">
        <v>5000</v>
      </c>
      <c r="B238" s="37" t="s">
        <v>55</v>
      </c>
      <c r="C238" s="85" t="s">
        <v>713</v>
      </c>
      <c r="D238" s="85" t="s">
        <v>104</v>
      </c>
      <c r="E238" s="37" t="s">
        <v>177</v>
      </c>
      <c r="F238" s="78">
        <v>37</v>
      </c>
      <c r="G238" s="85" t="s">
        <v>60</v>
      </c>
      <c r="H238" s="37" t="s">
        <v>78</v>
      </c>
      <c r="I238" s="139" t="s">
        <v>177</v>
      </c>
      <c r="J238" s="140"/>
      <c r="K238" s="55" t="s">
        <v>295</v>
      </c>
      <c r="L238" s="11">
        <v>6165</v>
      </c>
      <c r="M238" s="129">
        <v>8971190</v>
      </c>
      <c r="N238" s="17">
        <v>45990</v>
      </c>
    </row>
    <row r="239" spans="1:14" ht="15" customHeight="1">
      <c r="A239" s="180">
        <v>65009</v>
      </c>
      <c r="B239" s="37" t="s">
        <v>77</v>
      </c>
      <c r="C239" s="181" t="s">
        <v>717</v>
      </c>
      <c r="D239" s="181" t="s">
        <v>56</v>
      </c>
      <c r="E239" s="37" t="s">
        <v>69</v>
      </c>
      <c r="F239" s="78">
        <v>22</v>
      </c>
      <c r="G239" s="181" t="s">
        <v>120</v>
      </c>
      <c r="H239" s="37"/>
      <c r="I239" s="182" t="s">
        <v>150</v>
      </c>
      <c r="J239" s="140"/>
      <c r="K239" s="55" t="s">
        <v>718</v>
      </c>
      <c r="L239" s="11">
        <v>76623</v>
      </c>
      <c r="M239" s="183">
        <v>9231274</v>
      </c>
      <c r="N239" s="17">
        <v>45991</v>
      </c>
    </row>
    <row r="240" spans="1:14" ht="15" customHeight="1">
      <c r="A240" s="180">
        <v>2954.47</v>
      </c>
      <c r="B240" s="37" t="s">
        <v>721</v>
      </c>
      <c r="C240" s="181" t="s">
        <v>722</v>
      </c>
      <c r="D240" s="181" t="s">
        <v>58</v>
      </c>
      <c r="E240" s="37" t="s">
        <v>167</v>
      </c>
      <c r="F240" s="78">
        <v>11</v>
      </c>
      <c r="G240" s="181" t="s">
        <v>0</v>
      </c>
      <c r="H240" s="37" t="s">
        <v>128</v>
      </c>
      <c r="I240" s="182" t="s">
        <v>723</v>
      </c>
      <c r="J240" s="140"/>
      <c r="K240" s="55" t="s">
        <v>350</v>
      </c>
      <c r="L240" s="11">
        <v>3346</v>
      </c>
      <c r="M240" s="183">
        <v>8332796</v>
      </c>
      <c r="N240" s="17">
        <v>45991</v>
      </c>
    </row>
    <row r="241" spans="1:14" ht="15" customHeight="1">
      <c r="A241" s="180">
        <v>66732</v>
      </c>
      <c r="B241" s="37" t="s">
        <v>77</v>
      </c>
      <c r="C241" s="181" t="s">
        <v>716</v>
      </c>
      <c r="D241" s="181" t="s">
        <v>56</v>
      </c>
      <c r="E241" s="37" t="s">
        <v>121</v>
      </c>
      <c r="F241" s="78">
        <v>23</v>
      </c>
      <c r="G241" s="181" t="s">
        <v>90</v>
      </c>
      <c r="H241" s="37" t="s">
        <v>889</v>
      </c>
      <c r="I241" s="182" t="s">
        <v>79</v>
      </c>
      <c r="J241" s="140"/>
      <c r="K241" s="55" t="s">
        <v>285</v>
      </c>
      <c r="L241" s="11">
        <v>76529</v>
      </c>
      <c r="M241" s="183">
        <v>9442859</v>
      </c>
      <c r="N241" s="17">
        <v>45991</v>
      </c>
    </row>
    <row r="242" spans="1:14" ht="15" customHeight="1">
      <c r="A242" s="180">
        <v>4803.3198000000002</v>
      </c>
      <c r="B242" s="37" t="s">
        <v>77</v>
      </c>
      <c r="C242" s="181" t="s">
        <v>719</v>
      </c>
      <c r="D242" s="181" t="s">
        <v>104</v>
      </c>
      <c r="E242" s="37" t="s">
        <v>701</v>
      </c>
      <c r="F242" s="78"/>
      <c r="G242" s="85" t="s">
        <v>60</v>
      </c>
      <c r="H242" s="37" t="s">
        <v>877</v>
      </c>
      <c r="I242" s="182" t="s">
        <v>720</v>
      </c>
      <c r="J242" s="140"/>
      <c r="K242" s="55" t="s">
        <v>144</v>
      </c>
      <c r="L242" s="11">
        <v>4903</v>
      </c>
      <c r="M242" s="183">
        <v>8863343</v>
      </c>
      <c r="N242" s="17">
        <v>45991</v>
      </c>
    </row>
    <row r="243" spans="1:14" ht="15" customHeight="1">
      <c r="A243" s="202">
        <v>44000</v>
      </c>
      <c r="B243" s="37" t="s">
        <v>77</v>
      </c>
      <c r="C243" s="140" t="s">
        <v>821</v>
      </c>
      <c r="D243" s="140" t="s">
        <v>66</v>
      </c>
      <c r="E243" s="37"/>
      <c r="F243" s="78"/>
      <c r="G243" s="140" t="s">
        <v>0</v>
      </c>
      <c r="H243" s="37" t="s">
        <v>5</v>
      </c>
      <c r="I243" s="203"/>
      <c r="J243" s="140"/>
      <c r="K243" s="55" t="s">
        <v>193</v>
      </c>
      <c r="L243" s="11">
        <v>46570</v>
      </c>
      <c r="M243" s="204">
        <v>9144055</v>
      </c>
      <c r="N243" s="17">
        <v>45992</v>
      </c>
    </row>
    <row r="244" spans="1:14" ht="15" customHeight="1">
      <c r="A244" s="202">
        <v>33000</v>
      </c>
      <c r="B244" s="37" t="s">
        <v>77</v>
      </c>
      <c r="C244" s="140" t="s">
        <v>825</v>
      </c>
      <c r="D244" s="140" t="s">
        <v>178</v>
      </c>
      <c r="E244" s="37" t="s">
        <v>179</v>
      </c>
      <c r="F244" s="78" t="s">
        <v>180</v>
      </c>
      <c r="G244" s="140" t="s">
        <v>0</v>
      </c>
      <c r="H244" s="37" t="s">
        <v>5</v>
      </c>
      <c r="I244" s="203" t="s">
        <v>214</v>
      </c>
      <c r="J244" s="140"/>
      <c r="K244" s="55" t="s">
        <v>826</v>
      </c>
      <c r="L244" s="11">
        <v>34399</v>
      </c>
      <c r="M244" s="204">
        <v>9450806</v>
      </c>
      <c r="N244" s="17">
        <v>45992</v>
      </c>
    </row>
    <row r="245" spans="1:14" ht="15" customHeight="1">
      <c r="A245" s="202">
        <v>32000</v>
      </c>
      <c r="B245" s="37" t="s">
        <v>77</v>
      </c>
      <c r="C245" s="140" t="s">
        <v>823</v>
      </c>
      <c r="D245" s="140" t="s">
        <v>158</v>
      </c>
      <c r="E245" s="37" t="s">
        <v>159</v>
      </c>
      <c r="F245" s="78">
        <v>3</v>
      </c>
      <c r="G245" s="140" t="s">
        <v>824</v>
      </c>
      <c r="H245" s="37" t="s">
        <v>1111</v>
      </c>
      <c r="I245" s="203" t="s">
        <v>79</v>
      </c>
      <c r="J245" s="140"/>
      <c r="K245" s="55" t="s">
        <v>661</v>
      </c>
      <c r="L245" s="11">
        <v>32759</v>
      </c>
      <c r="M245" s="204">
        <v>9277474</v>
      </c>
      <c r="N245" s="17">
        <v>45992</v>
      </c>
    </row>
    <row r="246" spans="1:14" ht="15" customHeight="1">
      <c r="A246" s="202">
        <v>5073.4018999999998</v>
      </c>
      <c r="B246" s="37" t="s">
        <v>77</v>
      </c>
      <c r="C246" s="140" t="s">
        <v>835</v>
      </c>
      <c r="D246" s="140" t="s">
        <v>165</v>
      </c>
      <c r="E246" s="37" t="s">
        <v>351</v>
      </c>
      <c r="F246" s="78" t="s">
        <v>836</v>
      </c>
      <c r="G246" s="140" t="s">
        <v>60</v>
      </c>
      <c r="H246" s="37" t="s">
        <v>78</v>
      </c>
      <c r="I246" s="203" t="s">
        <v>166</v>
      </c>
      <c r="J246" s="140"/>
      <c r="K246" s="55" t="s">
        <v>230</v>
      </c>
      <c r="L246" s="11">
        <v>6826</v>
      </c>
      <c r="M246" s="204">
        <v>9541150</v>
      </c>
      <c r="N246" s="17">
        <v>45993</v>
      </c>
    </row>
    <row r="247" spans="1:14" ht="15" customHeight="1">
      <c r="A247" s="202">
        <v>30500</v>
      </c>
      <c r="B247" s="37" t="s">
        <v>77</v>
      </c>
      <c r="C247" s="140" t="s">
        <v>833</v>
      </c>
      <c r="D247" s="140" t="s">
        <v>56</v>
      </c>
      <c r="E247" s="37" t="s">
        <v>69</v>
      </c>
      <c r="F247" s="78">
        <v>22</v>
      </c>
      <c r="G247" s="140" t="s">
        <v>2</v>
      </c>
      <c r="H247" s="37" t="s">
        <v>359</v>
      </c>
      <c r="I247" s="203" t="s">
        <v>79</v>
      </c>
      <c r="J247" s="140"/>
      <c r="K247" s="55" t="s">
        <v>834</v>
      </c>
      <c r="L247" s="11">
        <v>32556</v>
      </c>
      <c r="M247" s="204">
        <v>9250696</v>
      </c>
      <c r="N247" s="17">
        <v>45993</v>
      </c>
    </row>
    <row r="248" spans="1:14" ht="15" customHeight="1">
      <c r="A248" s="202">
        <v>27000</v>
      </c>
      <c r="B248" s="37" t="s">
        <v>77</v>
      </c>
      <c r="C248" s="140" t="s">
        <v>837</v>
      </c>
      <c r="D248" s="140" t="s">
        <v>158</v>
      </c>
      <c r="E248" s="37" t="s">
        <v>159</v>
      </c>
      <c r="F248" s="78">
        <v>4</v>
      </c>
      <c r="G248" s="140" t="s">
        <v>136</v>
      </c>
      <c r="H248" s="140" t="s">
        <v>136</v>
      </c>
      <c r="I248" s="203" t="s">
        <v>79</v>
      </c>
      <c r="J248" s="140"/>
      <c r="K248" s="55" t="s">
        <v>838</v>
      </c>
      <c r="L248" s="11">
        <v>29678</v>
      </c>
      <c r="M248" s="204">
        <v>9316945</v>
      </c>
      <c r="N248" s="17">
        <v>45993</v>
      </c>
    </row>
    <row r="249" spans="1:14" ht="15" customHeight="1">
      <c r="A249" s="202">
        <v>69300</v>
      </c>
      <c r="B249" s="37" t="s">
        <v>77</v>
      </c>
      <c r="C249" s="140" t="s">
        <v>831</v>
      </c>
      <c r="D249" s="140" t="s">
        <v>66</v>
      </c>
      <c r="E249" s="37"/>
      <c r="F249" s="78"/>
      <c r="G249" s="140"/>
      <c r="H249" s="37"/>
      <c r="I249" s="203" t="s">
        <v>86</v>
      </c>
      <c r="J249" s="140"/>
      <c r="K249" s="55" t="s">
        <v>154</v>
      </c>
      <c r="L249" s="11">
        <v>77250</v>
      </c>
      <c r="M249" s="204">
        <v>9355484</v>
      </c>
      <c r="N249" s="17">
        <v>45993</v>
      </c>
    </row>
    <row r="250" spans="1:14" ht="15" customHeight="1">
      <c r="A250" s="202">
        <v>5000</v>
      </c>
      <c r="B250" s="37" t="s">
        <v>77</v>
      </c>
      <c r="C250" s="140" t="s">
        <v>830</v>
      </c>
      <c r="D250" s="140" t="s">
        <v>57</v>
      </c>
      <c r="E250" s="37" t="s">
        <v>656</v>
      </c>
      <c r="F250" s="78">
        <v>27</v>
      </c>
      <c r="G250" s="140" t="s">
        <v>60</v>
      </c>
      <c r="H250" s="37" t="s">
        <v>78</v>
      </c>
      <c r="I250" s="203"/>
      <c r="J250" s="140"/>
      <c r="K250" s="55" t="s">
        <v>517</v>
      </c>
      <c r="L250" s="11">
        <v>5221</v>
      </c>
      <c r="M250" s="204">
        <v>9220445</v>
      </c>
      <c r="N250" s="17">
        <v>45993</v>
      </c>
    </row>
    <row r="251" spans="1:14" ht="15" customHeight="1">
      <c r="A251" s="202">
        <v>3020.98</v>
      </c>
      <c r="B251" s="37" t="s">
        <v>77</v>
      </c>
      <c r="C251" s="140" t="s">
        <v>828</v>
      </c>
      <c r="D251" s="140" t="s">
        <v>57</v>
      </c>
      <c r="E251" s="37" t="s">
        <v>125</v>
      </c>
      <c r="F251" s="78" t="s">
        <v>357</v>
      </c>
      <c r="G251" s="140" t="s">
        <v>60</v>
      </c>
      <c r="H251" s="37" t="s">
        <v>108</v>
      </c>
      <c r="I251" s="203"/>
      <c r="J251" s="140"/>
      <c r="K251" s="55" t="s">
        <v>829</v>
      </c>
      <c r="L251" s="11">
        <v>3134</v>
      </c>
      <c r="M251" s="204">
        <v>7945857</v>
      </c>
      <c r="N251" s="17">
        <v>45993</v>
      </c>
    </row>
    <row r="252" spans="1:14" ht="15" customHeight="1">
      <c r="A252" s="202">
        <v>73124.641000000003</v>
      </c>
      <c r="B252" s="37" t="s">
        <v>77</v>
      </c>
      <c r="C252" s="140" t="s">
        <v>832</v>
      </c>
      <c r="D252" s="140" t="s">
        <v>56</v>
      </c>
      <c r="E252" s="37" t="s">
        <v>71</v>
      </c>
      <c r="F252" s="78">
        <v>40</v>
      </c>
      <c r="G252" s="140" t="s">
        <v>60</v>
      </c>
      <c r="H252" s="37" t="s">
        <v>473</v>
      </c>
      <c r="I252" s="203" t="s">
        <v>148</v>
      </c>
      <c r="J252" s="140"/>
      <c r="K252" s="55" t="s">
        <v>157</v>
      </c>
      <c r="L252" s="11">
        <v>80533</v>
      </c>
      <c r="M252" s="204">
        <v>9460760</v>
      </c>
      <c r="N252" s="17">
        <v>45993</v>
      </c>
    </row>
    <row r="253" spans="1:14" ht="15" customHeight="1">
      <c r="A253" s="202">
        <v>38000</v>
      </c>
      <c r="B253" s="37" t="s">
        <v>77</v>
      </c>
      <c r="C253" s="140" t="s">
        <v>844</v>
      </c>
      <c r="D253" s="140" t="s">
        <v>66</v>
      </c>
      <c r="E253" s="37"/>
      <c r="F253" s="78"/>
      <c r="G253" s="140" t="s">
        <v>32</v>
      </c>
      <c r="H253" s="37" t="s">
        <v>33</v>
      </c>
      <c r="I253" s="203"/>
      <c r="J253" s="140"/>
      <c r="K253" s="55" t="s">
        <v>845</v>
      </c>
      <c r="L253" s="11">
        <v>42648</v>
      </c>
      <c r="M253" s="204">
        <v>9142992</v>
      </c>
      <c r="N253" s="17">
        <v>45994</v>
      </c>
    </row>
    <row r="254" spans="1:14" ht="15" customHeight="1">
      <c r="A254" s="202">
        <v>55800</v>
      </c>
      <c r="B254" s="37" t="s">
        <v>77</v>
      </c>
      <c r="C254" s="140" t="s">
        <v>848</v>
      </c>
      <c r="D254" s="140" t="s">
        <v>56</v>
      </c>
      <c r="E254" s="37" t="s">
        <v>121</v>
      </c>
      <c r="F254" s="78">
        <v>23</v>
      </c>
      <c r="G254" s="140" t="s">
        <v>0</v>
      </c>
      <c r="H254" s="37" t="s">
        <v>5</v>
      </c>
      <c r="I254" s="203" t="s">
        <v>79</v>
      </c>
      <c r="J254" s="140"/>
      <c r="K254" s="55" t="s">
        <v>176</v>
      </c>
      <c r="L254" s="11">
        <v>57970</v>
      </c>
      <c r="M254" s="204">
        <v>9490777</v>
      </c>
      <c r="N254" s="17">
        <v>45994</v>
      </c>
    </row>
    <row r="255" spans="1:14" ht="15" customHeight="1">
      <c r="A255" s="202">
        <v>5400</v>
      </c>
      <c r="B255" s="37" t="s">
        <v>48</v>
      </c>
      <c r="C255" s="140" t="s">
        <v>849</v>
      </c>
      <c r="D255" s="140" t="s">
        <v>104</v>
      </c>
      <c r="E255" s="37"/>
      <c r="F255" s="78"/>
      <c r="G255" s="140" t="s">
        <v>60</v>
      </c>
      <c r="H255" s="37" t="s">
        <v>448</v>
      </c>
      <c r="I255" s="203"/>
      <c r="J255" s="140"/>
      <c r="K255" s="55" t="s">
        <v>673</v>
      </c>
      <c r="L255" s="11">
        <v>8089</v>
      </c>
      <c r="M255" s="204">
        <v>9873113</v>
      </c>
      <c r="N255" s="17">
        <v>45994</v>
      </c>
    </row>
    <row r="256" spans="1:14" ht="15" customHeight="1">
      <c r="A256" s="202">
        <v>3000</v>
      </c>
      <c r="B256" s="37" t="s">
        <v>77</v>
      </c>
      <c r="C256" s="140" t="s">
        <v>841</v>
      </c>
      <c r="D256" s="140" t="s">
        <v>57</v>
      </c>
      <c r="E256" s="37" t="s">
        <v>656</v>
      </c>
      <c r="F256" s="78">
        <v>29</v>
      </c>
      <c r="G256" s="140" t="s">
        <v>200</v>
      </c>
      <c r="H256" s="37"/>
      <c r="I256" s="203"/>
      <c r="J256" s="140"/>
      <c r="K256" s="55" t="s">
        <v>829</v>
      </c>
      <c r="L256" s="11">
        <v>2500</v>
      </c>
      <c r="M256" s="204">
        <v>8872344</v>
      </c>
      <c r="N256" s="17">
        <v>45994</v>
      </c>
    </row>
    <row r="257" spans="1:14" ht="15" customHeight="1">
      <c r="A257" s="202">
        <v>27300</v>
      </c>
      <c r="B257" s="37" t="s">
        <v>77</v>
      </c>
      <c r="C257" s="140" t="s">
        <v>846</v>
      </c>
      <c r="D257" s="140" t="s">
        <v>56</v>
      </c>
      <c r="E257" s="37" t="s">
        <v>71</v>
      </c>
      <c r="F257" s="78" t="s">
        <v>84</v>
      </c>
      <c r="G257" s="140" t="s">
        <v>0</v>
      </c>
      <c r="H257" s="37" t="s">
        <v>5</v>
      </c>
      <c r="I257" s="203" t="s">
        <v>82</v>
      </c>
      <c r="J257" s="140"/>
      <c r="K257" s="55" t="s">
        <v>847</v>
      </c>
      <c r="L257" s="11">
        <v>28202</v>
      </c>
      <c r="M257" s="204">
        <v>9493224</v>
      </c>
      <c r="N257" s="17">
        <v>45994</v>
      </c>
    </row>
    <row r="258" spans="1:14" ht="15" customHeight="1">
      <c r="A258" s="202">
        <v>5000</v>
      </c>
      <c r="B258" s="37" t="s">
        <v>55</v>
      </c>
      <c r="C258" s="140" t="s">
        <v>850</v>
      </c>
      <c r="D258" s="140" t="s">
        <v>104</v>
      </c>
      <c r="E258" s="37" t="s">
        <v>177</v>
      </c>
      <c r="F258" s="78" t="s">
        <v>851</v>
      </c>
      <c r="G258" s="140" t="s">
        <v>60</v>
      </c>
      <c r="H258" s="37" t="s">
        <v>81</v>
      </c>
      <c r="I258" s="203" t="s">
        <v>177</v>
      </c>
      <c r="J258" s="140"/>
      <c r="K258" s="55" t="s">
        <v>144</v>
      </c>
      <c r="L258" s="11">
        <v>5415</v>
      </c>
      <c r="M258" s="204">
        <v>8872538</v>
      </c>
      <c r="N258" s="17">
        <v>45994</v>
      </c>
    </row>
    <row r="259" spans="1:14" ht="15" customHeight="1">
      <c r="A259" s="202">
        <v>3500</v>
      </c>
      <c r="B259" s="37" t="s">
        <v>77</v>
      </c>
      <c r="C259" s="140" t="s">
        <v>852</v>
      </c>
      <c r="D259" s="140" t="s">
        <v>165</v>
      </c>
      <c r="E259" s="37" t="s">
        <v>351</v>
      </c>
      <c r="F259" s="78" t="s">
        <v>836</v>
      </c>
      <c r="G259" s="140" t="s">
        <v>60</v>
      </c>
      <c r="H259" s="37" t="s">
        <v>81</v>
      </c>
      <c r="I259" s="203" t="s">
        <v>166</v>
      </c>
      <c r="J259" s="140"/>
      <c r="K259" s="55" t="s">
        <v>853</v>
      </c>
      <c r="L259" s="11">
        <v>3853</v>
      </c>
      <c r="M259" s="204">
        <v>8419659</v>
      </c>
      <c r="N259" s="17">
        <v>45995</v>
      </c>
    </row>
    <row r="260" spans="1:14" ht="15" customHeight="1">
      <c r="A260" s="202">
        <v>3500</v>
      </c>
      <c r="B260" s="37" t="s">
        <v>77</v>
      </c>
      <c r="C260" s="140" t="s">
        <v>854</v>
      </c>
      <c r="D260" s="140" t="s">
        <v>58</v>
      </c>
      <c r="E260" s="37" t="s">
        <v>167</v>
      </c>
      <c r="F260" s="78">
        <v>11</v>
      </c>
      <c r="G260" s="140" t="s">
        <v>60</v>
      </c>
      <c r="H260" s="37" t="s">
        <v>81</v>
      </c>
      <c r="I260" s="203"/>
      <c r="J260" s="140"/>
      <c r="K260" s="55" t="s">
        <v>855</v>
      </c>
      <c r="L260" s="11">
        <v>3263</v>
      </c>
      <c r="M260" s="204">
        <v>8903064</v>
      </c>
      <c r="N260" s="17">
        <v>45995</v>
      </c>
    </row>
    <row r="261" spans="1:14" ht="15" customHeight="1">
      <c r="A261" s="202">
        <v>65614</v>
      </c>
      <c r="B261" s="37" t="s">
        <v>77</v>
      </c>
      <c r="C261" s="140" t="s">
        <v>856</v>
      </c>
      <c r="D261" s="140" t="s">
        <v>56</v>
      </c>
      <c r="E261" s="37" t="s">
        <v>69</v>
      </c>
      <c r="F261" s="78">
        <v>22</v>
      </c>
      <c r="G261" s="140" t="s">
        <v>120</v>
      </c>
      <c r="H261" s="37" t="s">
        <v>221</v>
      </c>
      <c r="I261" s="203" t="s">
        <v>79</v>
      </c>
      <c r="J261" s="140"/>
      <c r="K261" s="55" t="s">
        <v>857</v>
      </c>
      <c r="L261" s="11">
        <v>74823</v>
      </c>
      <c r="M261" s="204">
        <v>9280770</v>
      </c>
      <c r="N261" s="17">
        <v>45996</v>
      </c>
    </row>
    <row r="262" spans="1:14" ht="15" customHeight="1">
      <c r="A262" s="202">
        <v>3500</v>
      </c>
      <c r="B262" s="37" t="s">
        <v>55</v>
      </c>
      <c r="C262" s="140" t="s">
        <v>424</v>
      </c>
      <c r="D262" s="140" t="s">
        <v>58</v>
      </c>
      <c r="E262" s="37" t="s">
        <v>117</v>
      </c>
      <c r="F262" s="78">
        <v>22</v>
      </c>
      <c r="G262" s="140" t="s">
        <v>92</v>
      </c>
      <c r="H262" s="37" t="s">
        <v>1112</v>
      </c>
      <c r="I262" s="203"/>
      <c r="J262" s="140"/>
      <c r="K262" s="55" t="s">
        <v>439</v>
      </c>
      <c r="L262" s="11">
        <v>4283</v>
      </c>
      <c r="M262" s="204">
        <v>9057305</v>
      </c>
      <c r="N262" s="17">
        <v>45996</v>
      </c>
    </row>
    <row r="263" spans="1:14" ht="15" customHeight="1">
      <c r="A263" s="202">
        <v>5500</v>
      </c>
      <c r="B263" s="37" t="s">
        <v>80</v>
      </c>
      <c r="C263" s="140" t="s">
        <v>858</v>
      </c>
      <c r="D263" s="140" t="s">
        <v>58</v>
      </c>
      <c r="E263" s="37" t="s">
        <v>167</v>
      </c>
      <c r="F263" s="78">
        <v>11</v>
      </c>
      <c r="G263" s="140" t="s">
        <v>60</v>
      </c>
      <c r="H263" s="37" t="s">
        <v>81</v>
      </c>
      <c r="I263" s="203"/>
      <c r="J263" s="140"/>
      <c r="K263" s="55" t="s">
        <v>859</v>
      </c>
      <c r="L263" s="11">
        <v>7152</v>
      </c>
      <c r="M263" s="204">
        <v>9482926</v>
      </c>
      <c r="N263" s="17">
        <v>45996</v>
      </c>
    </row>
    <row r="264" spans="1:14" ht="15" customHeight="1">
      <c r="A264" s="202">
        <v>43500</v>
      </c>
      <c r="B264" s="37" t="s">
        <v>77</v>
      </c>
      <c r="C264" s="140" t="s">
        <v>867</v>
      </c>
      <c r="D264" s="140" t="s">
        <v>178</v>
      </c>
      <c r="E264" s="37" t="s">
        <v>179</v>
      </c>
      <c r="F264" s="78" t="s">
        <v>180</v>
      </c>
      <c r="G264" s="140"/>
      <c r="H264" s="37"/>
      <c r="I264" s="203" t="s">
        <v>214</v>
      </c>
      <c r="J264" s="140"/>
      <c r="K264" s="55" t="s">
        <v>868</v>
      </c>
      <c r="L264" s="11">
        <v>45608</v>
      </c>
      <c r="M264" s="204">
        <v>9222508</v>
      </c>
      <c r="N264" s="17">
        <v>45997</v>
      </c>
    </row>
    <row r="265" spans="1:14" ht="15" customHeight="1">
      <c r="A265" s="202">
        <v>70111</v>
      </c>
      <c r="B265" s="37" t="s">
        <v>77</v>
      </c>
      <c r="C265" s="140" t="s">
        <v>860</v>
      </c>
      <c r="D265" s="140" t="s">
        <v>56</v>
      </c>
      <c r="E265" s="37" t="s">
        <v>71</v>
      </c>
      <c r="F265" s="78">
        <v>40</v>
      </c>
      <c r="G265" s="140" t="s">
        <v>120</v>
      </c>
      <c r="H265" s="37"/>
      <c r="I265" s="203" t="s">
        <v>122</v>
      </c>
      <c r="J265" s="140"/>
      <c r="K265" s="55" t="s">
        <v>356</v>
      </c>
      <c r="L265" s="11">
        <v>74133</v>
      </c>
      <c r="M265" s="204">
        <v>9221592</v>
      </c>
      <c r="N265" s="17">
        <v>45997</v>
      </c>
    </row>
    <row r="266" spans="1:14" ht="15" customHeight="1">
      <c r="A266" s="202">
        <v>39800</v>
      </c>
      <c r="B266" s="37" t="s">
        <v>77</v>
      </c>
      <c r="C266" s="140" t="s">
        <v>863</v>
      </c>
      <c r="D266" s="140" t="s">
        <v>56</v>
      </c>
      <c r="E266" s="37" t="s">
        <v>69</v>
      </c>
      <c r="F266" s="78">
        <v>22</v>
      </c>
      <c r="G266" s="140" t="s">
        <v>60</v>
      </c>
      <c r="H266" s="37" t="s">
        <v>108</v>
      </c>
      <c r="I266" s="203" t="s">
        <v>150</v>
      </c>
      <c r="J266" s="140"/>
      <c r="K266" s="55" t="s">
        <v>864</v>
      </c>
      <c r="L266" s="11">
        <v>45428</v>
      </c>
      <c r="M266" s="204">
        <v>9159402</v>
      </c>
      <c r="N266" s="17">
        <v>45997</v>
      </c>
    </row>
    <row r="267" spans="1:14" ht="15" customHeight="1">
      <c r="A267" s="202">
        <v>66500</v>
      </c>
      <c r="B267" s="37" t="s">
        <v>77</v>
      </c>
      <c r="C267" s="140" t="s">
        <v>861</v>
      </c>
      <c r="D267" s="140" t="s">
        <v>56</v>
      </c>
      <c r="E267" s="37" t="s">
        <v>121</v>
      </c>
      <c r="F267" s="78">
        <v>23</v>
      </c>
      <c r="G267" s="140" t="s">
        <v>90</v>
      </c>
      <c r="H267" s="37" t="s">
        <v>546</v>
      </c>
      <c r="I267" s="203" t="s">
        <v>79</v>
      </c>
      <c r="J267" s="140"/>
      <c r="K267" s="55" t="s">
        <v>862</v>
      </c>
      <c r="L267" s="11">
        <v>75214</v>
      </c>
      <c r="M267" s="204">
        <v>9218844</v>
      </c>
      <c r="N267" s="17">
        <v>45997</v>
      </c>
    </row>
    <row r="268" spans="1:14" ht="15" customHeight="1">
      <c r="A268" s="202">
        <v>6000</v>
      </c>
      <c r="B268" s="37" t="s">
        <v>233</v>
      </c>
      <c r="C268" s="140" t="s">
        <v>869</v>
      </c>
      <c r="D268" s="140" t="s">
        <v>58</v>
      </c>
      <c r="E268" s="37" t="s">
        <v>76</v>
      </c>
      <c r="F268" s="78">
        <v>7</v>
      </c>
      <c r="G268" s="140" t="s">
        <v>60</v>
      </c>
      <c r="H268" s="37" t="s">
        <v>137</v>
      </c>
      <c r="I268" s="203"/>
      <c r="J268" s="140"/>
      <c r="K268" s="55" t="s">
        <v>517</v>
      </c>
      <c r="L268" s="11">
        <v>7911</v>
      </c>
      <c r="M268" s="204">
        <v>9788095</v>
      </c>
      <c r="N268" s="17">
        <v>45997</v>
      </c>
    </row>
    <row r="269" spans="1:14" ht="15" customHeight="1">
      <c r="A269" s="202">
        <v>3500</v>
      </c>
      <c r="B269" s="37" t="s">
        <v>77</v>
      </c>
      <c r="C269" s="140" t="s">
        <v>870</v>
      </c>
      <c r="D269" s="140" t="s">
        <v>58</v>
      </c>
      <c r="E269" s="37" t="s">
        <v>167</v>
      </c>
      <c r="F269" s="78">
        <v>11</v>
      </c>
      <c r="G269" s="140" t="s">
        <v>60</v>
      </c>
      <c r="H269" s="37" t="s">
        <v>108</v>
      </c>
      <c r="I269" s="203"/>
      <c r="J269" s="140"/>
      <c r="K269" s="55" t="s">
        <v>855</v>
      </c>
      <c r="L269" s="11">
        <v>3766</v>
      </c>
      <c r="M269" s="204">
        <v>9011961</v>
      </c>
      <c r="N269" s="17">
        <v>45997</v>
      </c>
    </row>
    <row r="270" spans="1:14" ht="15" customHeight="1">
      <c r="A270" s="202">
        <v>5000</v>
      </c>
      <c r="B270" s="37" t="s">
        <v>80</v>
      </c>
      <c r="C270" s="140" t="s">
        <v>872</v>
      </c>
      <c r="D270" s="140" t="s">
        <v>58</v>
      </c>
      <c r="E270" s="37" t="s">
        <v>59</v>
      </c>
      <c r="F270" s="78">
        <v>2</v>
      </c>
      <c r="G270" s="140" t="s">
        <v>60</v>
      </c>
      <c r="H270" s="37" t="s">
        <v>208</v>
      </c>
      <c r="I270" s="203"/>
      <c r="J270" s="140"/>
      <c r="K270" s="55" t="s">
        <v>70</v>
      </c>
      <c r="L270" s="11">
        <v>5435</v>
      </c>
      <c r="M270" s="204">
        <v>9247601</v>
      </c>
      <c r="N270" s="17">
        <v>45997</v>
      </c>
    </row>
    <row r="271" spans="1:14" ht="15" customHeight="1">
      <c r="A271" s="202">
        <v>6000</v>
      </c>
      <c r="B271" s="37" t="s">
        <v>77</v>
      </c>
      <c r="C271" s="140" t="s">
        <v>865</v>
      </c>
      <c r="D271" s="140" t="s">
        <v>165</v>
      </c>
      <c r="E271" s="37" t="s">
        <v>351</v>
      </c>
      <c r="F271" s="78" t="s">
        <v>836</v>
      </c>
      <c r="G271" s="140" t="s">
        <v>60</v>
      </c>
      <c r="H271" s="37" t="s">
        <v>364</v>
      </c>
      <c r="I271" s="203" t="s">
        <v>166</v>
      </c>
      <c r="J271" s="140"/>
      <c r="K271" s="55" t="s">
        <v>866</v>
      </c>
      <c r="L271" s="11">
        <v>6277</v>
      </c>
      <c r="M271" s="204">
        <v>8720230</v>
      </c>
      <c r="N271" s="17">
        <v>45997</v>
      </c>
    </row>
    <row r="272" spans="1:14" ht="15" customHeight="1">
      <c r="A272" s="202">
        <v>34000</v>
      </c>
      <c r="B272" s="37" t="s">
        <v>77</v>
      </c>
      <c r="C272" s="140" t="s">
        <v>874</v>
      </c>
      <c r="D272" s="140" t="s">
        <v>56</v>
      </c>
      <c r="E272" s="37" t="s">
        <v>71</v>
      </c>
      <c r="F272" s="78" t="s">
        <v>84</v>
      </c>
      <c r="G272" s="140" t="s">
        <v>17</v>
      </c>
      <c r="H272" s="37" t="s">
        <v>134</v>
      </c>
      <c r="I272" s="203" t="s">
        <v>166</v>
      </c>
      <c r="J272" s="140"/>
      <c r="K272" s="55" t="s">
        <v>712</v>
      </c>
      <c r="L272" s="11">
        <v>35214</v>
      </c>
      <c r="M272" s="204">
        <v>9502817</v>
      </c>
      <c r="N272" s="17">
        <v>45998</v>
      </c>
    </row>
    <row r="273" spans="1:14" ht="15" customHeight="1">
      <c r="A273" s="202">
        <v>6000</v>
      </c>
      <c r="B273" s="37" t="s">
        <v>77</v>
      </c>
      <c r="C273" s="140" t="s">
        <v>873</v>
      </c>
      <c r="D273" s="140" t="s">
        <v>57</v>
      </c>
      <c r="E273" s="37" t="s">
        <v>243</v>
      </c>
      <c r="F273" s="78">
        <v>33</v>
      </c>
      <c r="G273" s="140" t="s">
        <v>60</v>
      </c>
      <c r="H273" s="37" t="s">
        <v>108</v>
      </c>
      <c r="I273" s="203"/>
      <c r="J273" s="140"/>
      <c r="K273" s="55" t="s">
        <v>144</v>
      </c>
      <c r="L273" s="11">
        <v>6277</v>
      </c>
      <c r="M273" s="204">
        <v>8833881</v>
      </c>
      <c r="N273" s="17">
        <v>45998</v>
      </c>
    </row>
    <row r="274" spans="1:14" ht="15" customHeight="1">
      <c r="A274" s="202">
        <v>26202.275000000001</v>
      </c>
      <c r="B274" s="37" t="s">
        <v>77</v>
      </c>
      <c r="C274" s="140" t="s">
        <v>1031</v>
      </c>
      <c r="D274" s="140" t="s">
        <v>56</v>
      </c>
      <c r="E274" s="37" t="s">
        <v>149</v>
      </c>
      <c r="F274" s="78">
        <v>19</v>
      </c>
      <c r="G274" s="24"/>
      <c r="H274" s="37"/>
      <c r="I274" s="203" t="s">
        <v>1032</v>
      </c>
      <c r="J274" s="140" t="s">
        <v>0</v>
      </c>
      <c r="K274" s="55" t="s">
        <v>189</v>
      </c>
      <c r="L274" s="11">
        <v>28678</v>
      </c>
      <c r="M274" s="204">
        <v>9278923</v>
      </c>
      <c r="N274" s="17">
        <v>45999</v>
      </c>
    </row>
    <row r="275" spans="1:14" ht="15" customHeight="1">
      <c r="A275" s="202">
        <v>6000</v>
      </c>
      <c r="B275" s="37" t="s">
        <v>77</v>
      </c>
      <c r="C275" s="140" t="s">
        <v>1033</v>
      </c>
      <c r="D275" s="140" t="s">
        <v>57</v>
      </c>
      <c r="E275" s="37" t="s">
        <v>125</v>
      </c>
      <c r="F275" s="78" t="s">
        <v>1034</v>
      </c>
      <c r="G275" s="24"/>
      <c r="H275" s="37"/>
      <c r="I275" s="203"/>
      <c r="J275" s="140"/>
      <c r="K275" s="55" t="s">
        <v>144</v>
      </c>
      <c r="L275" s="11">
        <v>6277</v>
      </c>
      <c r="M275" s="204">
        <v>8728828</v>
      </c>
      <c r="N275" s="17">
        <v>46000</v>
      </c>
    </row>
    <row r="276" spans="1:14" ht="15" customHeight="1">
      <c r="A276" s="202">
        <v>3000</v>
      </c>
      <c r="B276" s="37" t="s">
        <v>77</v>
      </c>
      <c r="C276" s="140" t="s">
        <v>1035</v>
      </c>
      <c r="D276" s="140" t="s">
        <v>57</v>
      </c>
      <c r="E276" s="37" t="s">
        <v>840</v>
      </c>
      <c r="F276" s="78">
        <v>18</v>
      </c>
      <c r="G276" s="24"/>
      <c r="H276" s="37"/>
      <c r="I276" s="203"/>
      <c r="J276" s="140" t="s">
        <v>60</v>
      </c>
      <c r="K276" s="55" t="s">
        <v>1036</v>
      </c>
      <c r="L276" s="11">
        <v>3108</v>
      </c>
      <c r="M276" s="204">
        <v>8943399</v>
      </c>
      <c r="N276" s="17">
        <v>46000</v>
      </c>
    </row>
    <row r="277" spans="1:14" ht="15" customHeight="1">
      <c r="A277" s="202">
        <v>55000</v>
      </c>
      <c r="B277" s="37" t="s">
        <v>77</v>
      </c>
      <c r="C277" s="140" t="s">
        <v>1037</v>
      </c>
      <c r="D277" s="140" t="s">
        <v>56</v>
      </c>
      <c r="E277" s="37" t="s">
        <v>71</v>
      </c>
      <c r="F277" s="78">
        <v>40</v>
      </c>
      <c r="G277" s="24"/>
      <c r="H277" s="37"/>
      <c r="I277" s="203"/>
      <c r="J277" s="140" t="s">
        <v>183</v>
      </c>
      <c r="K277" s="55" t="s">
        <v>1038</v>
      </c>
      <c r="L277" s="11">
        <v>56836</v>
      </c>
      <c r="M277" s="204">
        <v>9600839</v>
      </c>
      <c r="N277" s="17">
        <v>46000</v>
      </c>
    </row>
    <row r="278" spans="1:14" ht="15" customHeight="1">
      <c r="A278" s="202">
        <v>63000</v>
      </c>
      <c r="B278" s="37" t="s">
        <v>77</v>
      </c>
      <c r="C278" s="140" t="s">
        <v>1039</v>
      </c>
      <c r="D278" s="140" t="s">
        <v>56</v>
      </c>
      <c r="E278" s="37" t="s">
        <v>69</v>
      </c>
      <c r="F278" s="78">
        <v>22</v>
      </c>
      <c r="G278" s="24"/>
      <c r="H278" s="37"/>
      <c r="I278" s="203" t="s">
        <v>150</v>
      </c>
      <c r="J278" s="140" t="s">
        <v>60</v>
      </c>
      <c r="K278" s="55" t="s">
        <v>223</v>
      </c>
      <c r="L278" s="11">
        <v>81810</v>
      </c>
      <c r="M278" s="204">
        <v>9593804</v>
      </c>
      <c r="N278" s="17">
        <v>46000</v>
      </c>
    </row>
    <row r="279" spans="1:14" ht="15" customHeight="1">
      <c r="A279" s="202">
        <v>5500</v>
      </c>
      <c r="B279" s="37" t="s">
        <v>77</v>
      </c>
      <c r="C279" s="140" t="s">
        <v>1040</v>
      </c>
      <c r="D279" s="140" t="s">
        <v>165</v>
      </c>
      <c r="E279" s="37" t="s">
        <v>351</v>
      </c>
      <c r="F279" s="78">
        <v>2</v>
      </c>
      <c r="G279" s="24"/>
      <c r="H279" s="37"/>
      <c r="I279" s="203" t="s">
        <v>166</v>
      </c>
      <c r="J279" s="140"/>
      <c r="K279" s="55" t="s">
        <v>220</v>
      </c>
      <c r="L279" s="11">
        <v>6003</v>
      </c>
      <c r="M279" s="204">
        <v>8862703</v>
      </c>
      <c r="N279" s="17">
        <v>46000</v>
      </c>
    </row>
    <row r="280" spans="1:14" ht="15" customHeight="1">
      <c r="A280" s="202">
        <v>6000</v>
      </c>
      <c r="B280" s="37" t="s">
        <v>77</v>
      </c>
      <c r="C280" s="140" t="s">
        <v>1041</v>
      </c>
      <c r="D280" s="140" t="s">
        <v>58</v>
      </c>
      <c r="E280" s="37" t="s">
        <v>117</v>
      </c>
      <c r="F280" s="78">
        <v>22</v>
      </c>
      <c r="G280" s="24"/>
      <c r="H280" s="37"/>
      <c r="I280" s="203"/>
      <c r="J280" s="140" t="s">
        <v>0</v>
      </c>
      <c r="K280" s="55" t="s">
        <v>1042</v>
      </c>
      <c r="L280" s="11">
        <v>6077</v>
      </c>
      <c r="M280" s="204">
        <v>9823871</v>
      </c>
      <c r="N280" s="17">
        <v>46000</v>
      </c>
    </row>
    <row r="281" spans="1:14" ht="15" customHeight="1">
      <c r="A281" s="202">
        <v>6000</v>
      </c>
      <c r="B281" s="37" t="s">
        <v>77</v>
      </c>
      <c r="C281" s="140" t="s">
        <v>1043</v>
      </c>
      <c r="D281" s="140" t="s">
        <v>57</v>
      </c>
      <c r="E281" s="37" t="s">
        <v>840</v>
      </c>
      <c r="F281" s="78">
        <v>19</v>
      </c>
      <c r="G281" s="24"/>
      <c r="H281" s="37"/>
      <c r="I281" s="203"/>
      <c r="J281" s="140" t="s">
        <v>0</v>
      </c>
      <c r="K281" s="55" t="s">
        <v>820</v>
      </c>
      <c r="L281" s="11">
        <v>8307</v>
      </c>
      <c r="M281" s="204">
        <v>1064833</v>
      </c>
      <c r="N281" s="17">
        <v>46001</v>
      </c>
    </row>
    <row r="282" spans="1:14" ht="15" customHeight="1">
      <c r="A282" s="202">
        <v>9172.6465000000007</v>
      </c>
      <c r="B282" s="37" t="s">
        <v>48</v>
      </c>
      <c r="C282" s="140" t="s">
        <v>1044</v>
      </c>
      <c r="D282" s="140" t="s">
        <v>418</v>
      </c>
      <c r="E282" s="37"/>
      <c r="F282" s="78"/>
      <c r="G282" s="24"/>
      <c r="H282" s="37"/>
      <c r="I282" s="203" t="s">
        <v>1045</v>
      </c>
      <c r="J282" s="140" t="s">
        <v>60</v>
      </c>
      <c r="K282" s="55" t="s">
        <v>1046</v>
      </c>
      <c r="L282" s="11">
        <v>10890</v>
      </c>
      <c r="M282" s="204">
        <v>9245263</v>
      </c>
      <c r="N282" s="17">
        <v>46001</v>
      </c>
    </row>
    <row r="283" spans="1:14" ht="15" customHeight="1">
      <c r="A283" s="202">
        <v>44737.5</v>
      </c>
      <c r="B283" s="37" t="s">
        <v>77</v>
      </c>
      <c r="C283" s="140" t="s">
        <v>1047</v>
      </c>
      <c r="D283" s="140" t="s">
        <v>66</v>
      </c>
      <c r="E283" s="37"/>
      <c r="F283" s="78"/>
      <c r="G283" s="24"/>
      <c r="H283" s="37"/>
      <c r="I283" s="203"/>
      <c r="J283" s="140" t="s">
        <v>0</v>
      </c>
      <c r="K283" s="55" t="s">
        <v>1048</v>
      </c>
      <c r="L283" s="11">
        <v>46412</v>
      </c>
      <c r="M283" s="204">
        <v>9296781</v>
      </c>
      <c r="N283" s="17">
        <v>46001</v>
      </c>
    </row>
    <row r="284" spans="1:14" ht="15" customHeight="1">
      <c r="A284" s="202">
        <v>53930</v>
      </c>
      <c r="B284" s="37" t="s">
        <v>77</v>
      </c>
      <c r="C284" s="140" t="s">
        <v>1049</v>
      </c>
      <c r="D284" s="140" t="s">
        <v>56</v>
      </c>
      <c r="E284" s="37" t="s">
        <v>121</v>
      </c>
      <c r="F284" s="78">
        <v>23</v>
      </c>
      <c r="G284" s="24"/>
      <c r="H284" s="37"/>
      <c r="I284" s="203" t="s">
        <v>79</v>
      </c>
      <c r="J284" s="140" t="s">
        <v>191</v>
      </c>
      <c r="K284" s="55" t="s">
        <v>1038</v>
      </c>
      <c r="L284" s="11">
        <v>56539</v>
      </c>
      <c r="M284" s="204">
        <v>9594597</v>
      </c>
      <c r="N284" s="17">
        <v>46001</v>
      </c>
    </row>
    <row r="285" spans="1:14" ht="15" customHeight="1">
      <c r="A285" s="202">
        <v>6600</v>
      </c>
      <c r="B285" s="37" t="s">
        <v>48</v>
      </c>
      <c r="C285" s="140" t="s">
        <v>1050</v>
      </c>
      <c r="D285" s="140" t="s">
        <v>104</v>
      </c>
      <c r="E285" s="37" t="s">
        <v>124</v>
      </c>
      <c r="F285" s="78">
        <v>49</v>
      </c>
      <c r="G285" s="24"/>
      <c r="H285" s="37"/>
      <c r="I285" s="203" t="s">
        <v>190</v>
      </c>
      <c r="J285" s="140" t="s">
        <v>60</v>
      </c>
      <c r="K285" s="55" t="s">
        <v>693</v>
      </c>
      <c r="L285" s="11">
        <v>8120</v>
      </c>
      <c r="M285" s="204">
        <v>9945148</v>
      </c>
      <c r="N285" s="17">
        <v>46001</v>
      </c>
    </row>
    <row r="286" spans="1:14" ht="15" customHeight="1">
      <c r="A286" s="202">
        <v>6000</v>
      </c>
      <c r="B286" s="37" t="s">
        <v>77</v>
      </c>
      <c r="C286" s="140" t="s">
        <v>1051</v>
      </c>
      <c r="D286" s="140" t="s">
        <v>165</v>
      </c>
      <c r="E286" s="37" t="s">
        <v>351</v>
      </c>
      <c r="F286" s="78">
        <v>2</v>
      </c>
      <c r="G286" s="24"/>
      <c r="H286" s="37"/>
      <c r="I286" s="203" t="s">
        <v>166</v>
      </c>
      <c r="J286" s="140" t="s">
        <v>60</v>
      </c>
      <c r="K286" s="55" t="s">
        <v>230</v>
      </c>
      <c r="L286" s="11">
        <v>7240</v>
      </c>
      <c r="M286" s="204">
        <v>9618719</v>
      </c>
      <c r="N286" s="17">
        <v>46001</v>
      </c>
    </row>
    <row r="287" spans="1:14">
      <c r="A287" s="202">
        <v>35850</v>
      </c>
      <c r="B287" s="37" t="s">
        <v>77</v>
      </c>
      <c r="C287" s="140" t="s">
        <v>1052</v>
      </c>
      <c r="D287" s="140" t="s">
        <v>158</v>
      </c>
      <c r="E287" s="37" t="s">
        <v>159</v>
      </c>
      <c r="F287" s="78">
        <v>4</v>
      </c>
      <c r="G287" s="24"/>
      <c r="H287" s="37"/>
      <c r="I287" s="203" t="s">
        <v>79</v>
      </c>
      <c r="J287" s="140" t="s">
        <v>1053</v>
      </c>
      <c r="K287" s="55" t="s">
        <v>1054</v>
      </c>
      <c r="L287" s="11">
        <v>38981</v>
      </c>
      <c r="M287" s="204">
        <v>9285122</v>
      </c>
      <c r="N287" s="17">
        <v>46001</v>
      </c>
    </row>
    <row r="288" spans="1:14">
      <c r="A288" s="202">
        <v>50000</v>
      </c>
      <c r="B288" s="37" t="s">
        <v>77</v>
      </c>
      <c r="C288" s="140" t="s">
        <v>1055</v>
      </c>
      <c r="D288" s="140" t="s">
        <v>178</v>
      </c>
      <c r="E288" s="37" t="s">
        <v>179</v>
      </c>
      <c r="F288" s="78" t="s">
        <v>180</v>
      </c>
      <c r="G288" s="24"/>
      <c r="H288" s="37"/>
      <c r="I288" s="203" t="s">
        <v>164</v>
      </c>
      <c r="J288" s="140"/>
      <c r="K288" s="55" t="s">
        <v>1056</v>
      </c>
      <c r="L288" s="11">
        <v>52498</v>
      </c>
      <c r="M288" s="204">
        <v>9298521</v>
      </c>
      <c r="N288" s="17">
        <v>46001</v>
      </c>
    </row>
    <row r="289" spans="1:14">
      <c r="A289" s="202">
        <v>6000</v>
      </c>
      <c r="B289" s="37" t="s">
        <v>77</v>
      </c>
      <c r="C289" s="140" t="s">
        <v>1057</v>
      </c>
      <c r="D289" s="140" t="s">
        <v>58</v>
      </c>
      <c r="E289" s="37" t="s">
        <v>117</v>
      </c>
      <c r="F289" s="78">
        <v>22</v>
      </c>
      <c r="G289" s="24"/>
      <c r="H289" s="37"/>
      <c r="I289" s="203"/>
      <c r="J289" s="140"/>
      <c r="K289" s="55" t="s">
        <v>258</v>
      </c>
      <c r="L289" s="11">
        <v>8147</v>
      </c>
      <c r="M289" s="204">
        <v>9889198</v>
      </c>
      <c r="N289" s="17">
        <v>46001</v>
      </c>
    </row>
    <row r="290" spans="1:14">
      <c r="A290" s="202">
        <v>6000</v>
      </c>
      <c r="B290" s="37" t="s">
        <v>80</v>
      </c>
      <c r="C290" s="140" t="s">
        <v>528</v>
      </c>
      <c r="D290" s="140" t="s">
        <v>58</v>
      </c>
      <c r="E290" s="37" t="s">
        <v>138</v>
      </c>
      <c r="F290" s="78">
        <v>9</v>
      </c>
      <c r="G290" s="24"/>
      <c r="H290" s="37"/>
      <c r="I290" s="203"/>
      <c r="J290" s="140"/>
      <c r="K290" s="55" t="s">
        <v>147</v>
      </c>
      <c r="L290" s="11">
        <v>6307</v>
      </c>
      <c r="M290" s="204">
        <v>9868742</v>
      </c>
      <c r="N290" s="17">
        <v>46001</v>
      </c>
    </row>
    <row r="291" spans="1:14">
      <c r="A291" s="202">
        <v>5000</v>
      </c>
      <c r="B291" s="37" t="s">
        <v>1058</v>
      </c>
      <c r="C291" s="140" t="s">
        <v>1059</v>
      </c>
      <c r="D291" s="140" t="s">
        <v>58</v>
      </c>
      <c r="E291" s="37" t="s">
        <v>59</v>
      </c>
      <c r="F291" s="78">
        <v>0</v>
      </c>
      <c r="G291" s="24"/>
      <c r="H291" s="37"/>
      <c r="I291" s="203"/>
      <c r="J291" s="140" t="s">
        <v>60</v>
      </c>
      <c r="K291" s="235"/>
      <c r="L291" s="11">
        <v>5219</v>
      </c>
      <c r="M291" s="204">
        <v>9582776</v>
      </c>
      <c r="N291" s="17">
        <v>46001</v>
      </c>
    </row>
    <row r="292" spans="1:14">
      <c r="A292" s="202">
        <v>5000</v>
      </c>
      <c r="B292" s="37" t="s">
        <v>80</v>
      </c>
      <c r="C292" s="140" t="s">
        <v>518</v>
      </c>
      <c r="D292" s="140" t="s">
        <v>58</v>
      </c>
      <c r="E292" s="37" t="s">
        <v>59</v>
      </c>
      <c r="F292" s="78">
        <v>2</v>
      </c>
      <c r="G292" s="24"/>
      <c r="H292" s="37"/>
      <c r="I292" s="203"/>
      <c r="J292" s="140" t="s">
        <v>60</v>
      </c>
      <c r="K292" s="55" t="s">
        <v>70</v>
      </c>
      <c r="L292" s="11">
        <v>5485</v>
      </c>
      <c r="M292" s="204">
        <v>9353046</v>
      </c>
      <c r="N292" s="17">
        <v>46001</v>
      </c>
    </row>
    <row r="293" spans="1:14">
      <c r="A293" s="202">
        <v>3300</v>
      </c>
      <c r="B293" s="37" t="s">
        <v>77</v>
      </c>
      <c r="C293" s="140" t="s">
        <v>1060</v>
      </c>
      <c r="D293" s="140" t="s">
        <v>57</v>
      </c>
      <c r="E293" s="37" t="s">
        <v>125</v>
      </c>
      <c r="F293" s="78" t="s">
        <v>1034</v>
      </c>
      <c r="G293" s="24"/>
      <c r="H293" s="37"/>
      <c r="I293" s="203"/>
      <c r="J293" s="140" t="s">
        <v>60</v>
      </c>
      <c r="K293" s="55" t="s">
        <v>438</v>
      </c>
      <c r="L293" s="11">
        <v>3492</v>
      </c>
      <c r="M293" s="204">
        <v>8841632</v>
      </c>
      <c r="N293" s="17">
        <v>46002</v>
      </c>
    </row>
    <row r="294" spans="1:14">
      <c r="A294" s="202">
        <v>3000</v>
      </c>
      <c r="B294" s="37" t="s">
        <v>77</v>
      </c>
      <c r="C294" s="140" t="s">
        <v>1061</v>
      </c>
      <c r="D294" s="140" t="s">
        <v>57</v>
      </c>
      <c r="E294" s="37" t="s">
        <v>656</v>
      </c>
      <c r="F294" s="78">
        <v>29</v>
      </c>
      <c r="G294" s="24"/>
      <c r="H294" s="37"/>
      <c r="I294" s="203"/>
      <c r="J294" s="140" t="s">
        <v>60</v>
      </c>
      <c r="K294" s="55" t="s">
        <v>1062</v>
      </c>
      <c r="L294" s="11">
        <v>3197</v>
      </c>
      <c r="M294" s="204">
        <v>8857992</v>
      </c>
      <c r="N294" s="17">
        <v>46002</v>
      </c>
    </row>
    <row r="295" spans="1:14">
      <c r="A295" s="202">
        <v>55000</v>
      </c>
      <c r="B295" s="37" t="s">
        <v>77</v>
      </c>
      <c r="C295" s="140" t="s">
        <v>1063</v>
      </c>
      <c r="D295" s="140" t="s">
        <v>56</v>
      </c>
      <c r="E295" s="37" t="s">
        <v>69</v>
      </c>
      <c r="F295" s="78">
        <v>22</v>
      </c>
      <c r="G295" s="24"/>
      <c r="H295" s="37"/>
      <c r="I295" s="203" t="s">
        <v>79</v>
      </c>
      <c r="J295" s="140" t="s">
        <v>91</v>
      </c>
      <c r="K295" s="55" t="s">
        <v>1064</v>
      </c>
      <c r="L295" s="11">
        <v>56925</v>
      </c>
      <c r="M295" s="204">
        <v>9456458</v>
      </c>
      <c r="N295" s="17">
        <v>46002</v>
      </c>
    </row>
    <row r="296" spans="1:14">
      <c r="A296" s="202">
        <v>6117.1602000000003</v>
      </c>
      <c r="B296" s="37" t="s">
        <v>77</v>
      </c>
      <c r="C296" s="140" t="s">
        <v>1065</v>
      </c>
      <c r="D296" s="140" t="s">
        <v>104</v>
      </c>
      <c r="E296" s="37" t="s">
        <v>124</v>
      </c>
      <c r="F296" s="78">
        <v>48</v>
      </c>
      <c r="G296" s="24"/>
      <c r="H296" s="37"/>
      <c r="I296" s="203" t="s">
        <v>720</v>
      </c>
      <c r="J296" s="140" t="s">
        <v>60</v>
      </c>
      <c r="K296" s="55" t="s">
        <v>1066</v>
      </c>
      <c r="L296" s="11">
        <v>8141</v>
      </c>
      <c r="M296" s="204">
        <v>9942419</v>
      </c>
      <c r="N296" s="17">
        <v>46002</v>
      </c>
    </row>
    <row r="297" spans="1:14">
      <c r="A297" s="202">
        <v>41000</v>
      </c>
      <c r="B297" s="37" t="s">
        <v>77</v>
      </c>
      <c r="C297" s="140" t="s">
        <v>1067</v>
      </c>
      <c r="D297" s="140" t="s">
        <v>66</v>
      </c>
      <c r="E297" s="37"/>
      <c r="F297" s="78"/>
      <c r="G297" s="24"/>
      <c r="H297" s="37"/>
      <c r="I297" s="203" t="s">
        <v>187</v>
      </c>
      <c r="J297" s="140" t="s">
        <v>0</v>
      </c>
      <c r="K297" s="55" t="s">
        <v>1068</v>
      </c>
      <c r="L297" s="11">
        <v>43176</v>
      </c>
      <c r="M297" s="204">
        <v>9114139</v>
      </c>
      <c r="N297" s="17">
        <v>46003</v>
      </c>
    </row>
    <row r="298" spans="1:14">
      <c r="A298" s="202">
        <v>25730.1</v>
      </c>
      <c r="B298" s="37" t="s">
        <v>241</v>
      </c>
      <c r="C298" s="140" t="s">
        <v>1069</v>
      </c>
      <c r="D298" s="140" t="s">
        <v>56</v>
      </c>
      <c r="E298" s="37" t="s">
        <v>149</v>
      </c>
      <c r="F298" s="78">
        <v>18</v>
      </c>
      <c r="G298" s="24"/>
      <c r="H298" s="37"/>
      <c r="I298" s="203" t="s">
        <v>242</v>
      </c>
      <c r="J298" s="140" t="s">
        <v>60</v>
      </c>
      <c r="K298" s="55" t="s">
        <v>1070</v>
      </c>
      <c r="L298" s="11">
        <v>27362</v>
      </c>
      <c r="M298" s="204">
        <v>9128142</v>
      </c>
      <c r="N298" s="17">
        <v>46003</v>
      </c>
    </row>
    <row r="299" spans="1:14">
      <c r="A299" s="202">
        <v>4231.6298999999999</v>
      </c>
      <c r="B299" s="37" t="s">
        <v>77</v>
      </c>
      <c r="C299" s="140" t="s">
        <v>1071</v>
      </c>
      <c r="D299" s="140" t="s">
        <v>104</v>
      </c>
      <c r="E299" s="37" t="s">
        <v>701</v>
      </c>
      <c r="F299" s="78"/>
      <c r="G299" s="24"/>
      <c r="H299" s="37"/>
      <c r="I299" s="203" t="s">
        <v>190</v>
      </c>
      <c r="J299" s="140" t="s">
        <v>60</v>
      </c>
      <c r="K299" s="55" t="s">
        <v>1072</v>
      </c>
      <c r="L299" s="11">
        <v>4742</v>
      </c>
      <c r="M299" s="204">
        <v>7811032</v>
      </c>
      <c r="N299" s="17">
        <v>46003</v>
      </c>
    </row>
    <row r="300" spans="1:14">
      <c r="A300" s="202">
        <v>5050.5</v>
      </c>
      <c r="B300" s="37" t="s">
        <v>77</v>
      </c>
      <c r="C300" s="140" t="s">
        <v>1073</v>
      </c>
      <c r="D300" s="140" t="s">
        <v>104</v>
      </c>
      <c r="E300" s="37" t="s">
        <v>701</v>
      </c>
      <c r="F300" s="78">
        <v>39</v>
      </c>
      <c r="G300" s="24"/>
      <c r="H300" s="37"/>
      <c r="I300" s="203" t="s">
        <v>1074</v>
      </c>
      <c r="J300" s="140" t="s">
        <v>60</v>
      </c>
      <c r="K300" s="55" t="s">
        <v>855</v>
      </c>
      <c r="L300" s="11">
        <v>5334</v>
      </c>
      <c r="M300" s="204">
        <v>8867210</v>
      </c>
      <c r="N300" s="17">
        <v>46003</v>
      </c>
    </row>
    <row r="301" spans="1:14">
      <c r="A301" s="202">
        <v>2615.6799000000001</v>
      </c>
      <c r="B301" s="37" t="s">
        <v>1075</v>
      </c>
      <c r="C301" s="140" t="s">
        <v>1076</v>
      </c>
      <c r="D301" s="140" t="s">
        <v>185</v>
      </c>
      <c r="E301" s="37"/>
      <c r="F301" s="78"/>
      <c r="G301" s="24"/>
      <c r="H301" s="37"/>
      <c r="I301" s="203" t="s">
        <v>1077</v>
      </c>
      <c r="J301" s="140" t="s">
        <v>60</v>
      </c>
      <c r="K301" s="55" t="s">
        <v>444</v>
      </c>
      <c r="L301" s="11">
        <v>3706</v>
      </c>
      <c r="M301" s="204">
        <v>9106936</v>
      </c>
      <c r="N301" s="17">
        <v>46003</v>
      </c>
    </row>
    <row r="302" spans="1:14">
      <c r="A302" s="202">
        <v>56000</v>
      </c>
      <c r="B302" s="37" t="s">
        <v>77</v>
      </c>
      <c r="C302" s="140" t="s">
        <v>1078</v>
      </c>
      <c r="D302" s="140" t="s">
        <v>56</v>
      </c>
      <c r="E302" s="37" t="s">
        <v>69</v>
      </c>
      <c r="F302" s="78">
        <v>22</v>
      </c>
      <c r="G302" s="24"/>
      <c r="H302" s="37"/>
      <c r="I302" s="203" t="s">
        <v>150</v>
      </c>
      <c r="J302" s="140" t="s">
        <v>120</v>
      </c>
      <c r="K302" s="55" t="s">
        <v>119</v>
      </c>
      <c r="L302" s="11">
        <v>58724</v>
      </c>
      <c r="M302" s="204">
        <v>9584877</v>
      </c>
      <c r="N302" s="17">
        <v>46004</v>
      </c>
    </row>
    <row r="303" spans="1:14">
      <c r="A303" s="202">
        <v>30782</v>
      </c>
      <c r="B303" s="37" t="s">
        <v>77</v>
      </c>
      <c r="C303" s="140" t="s">
        <v>1079</v>
      </c>
      <c r="D303" s="140" t="s">
        <v>158</v>
      </c>
      <c r="E303" s="37" t="s">
        <v>159</v>
      </c>
      <c r="F303" s="78">
        <v>3</v>
      </c>
      <c r="G303" s="24"/>
      <c r="H303" s="37"/>
      <c r="I303" s="203" t="s">
        <v>79</v>
      </c>
      <c r="J303" s="140" t="s">
        <v>197</v>
      </c>
      <c r="K303" s="55" t="s">
        <v>1080</v>
      </c>
      <c r="L303" s="11">
        <v>31824</v>
      </c>
      <c r="M303" s="204">
        <v>9213753</v>
      </c>
      <c r="N303" s="17">
        <v>46004</v>
      </c>
    </row>
    <row r="304" spans="1:14">
      <c r="A304" s="202">
        <v>6000</v>
      </c>
      <c r="B304" s="37" t="s">
        <v>77</v>
      </c>
      <c r="C304" s="140" t="s">
        <v>1081</v>
      </c>
      <c r="D304" s="140" t="s">
        <v>58</v>
      </c>
      <c r="E304" s="37" t="s">
        <v>117</v>
      </c>
      <c r="F304" s="78">
        <v>22</v>
      </c>
      <c r="G304" s="24"/>
      <c r="H304" s="37"/>
      <c r="I304" s="203"/>
      <c r="J304" s="140" t="s">
        <v>60</v>
      </c>
      <c r="K304" s="55" t="s">
        <v>147</v>
      </c>
      <c r="L304" s="11">
        <v>6328</v>
      </c>
      <c r="M304" s="204">
        <v>9868766</v>
      </c>
      <c r="N304" s="17">
        <v>46004</v>
      </c>
    </row>
    <row r="305" spans="1:14">
      <c r="A305" s="202">
        <v>3032.5248999999999</v>
      </c>
      <c r="B305" s="37" t="s">
        <v>1058</v>
      </c>
      <c r="C305" s="140" t="s">
        <v>1082</v>
      </c>
      <c r="D305" s="140" t="s">
        <v>158</v>
      </c>
      <c r="E305" s="37" t="s">
        <v>1083</v>
      </c>
      <c r="F305" s="78">
        <v>1</v>
      </c>
      <c r="G305" s="24"/>
      <c r="H305" s="37"/>
      <c r="I305" s="203" t="s">
        <v>215</v>
      </c>
      <c r="J305" s="140" t="s">
        <v>60</v>
      </c>
      <c r="K305" s="55" t="s">
        <v>143</v>
      </c>
      <c r="L305" s="11">
        <v>4616</v>
      </c>
      <c r="M305" s="204">
        <v>9583902</v>
      </c>
      <c r="N305" s="17">
        <v>46004</v>
      </c>
    </row>
    <row r="306" spans="1:14">
      <c r="A306" s="202">
        <v>2500</v>
      </c>
      <c r="B306" s="37" t="s">
        <v>1058</v>
      </c>
      <c r="C306" s="140" t="s">
        <v>1084</v>
      </c>
      <c r="D306" s="140" t="s">
        <v>58</v>
      </c>
      <c r="E306" s="37" t="s">
        <v>167</v>
      </c>
      <c r="F306" s="78">
        <v>11</v>
      </c>
      <c r="G306" s="24"/>
      <c r="H306" s="37"/>
      <c r="I306" s="203"/>
      <c r="J306" s="140" t="s">
        <v>60</v>
      </c>
      <c r="K306" s="55" t="s">
        <v>1085</v>
      </c>
      <c r="L306" s="11">
        <v>3030</v>
      </c>
      <c r="M306" s="204">
        <v>9057317</v>
      </c>
      <c r="N306" s="17">
        <v>46004</v>
      </c>
    </row>
    <row r="307" spans="1:14">
      <c r="A307" s="202">
        <v>73500</v>
      </c>
      <c r="B307" s="37" t="s">
        <v>77</v>
      </c>
      <c r="C307" s="140" t="s">
        <v>1086</v>
      </c>
      <c r="D307" s="140" t="s">
        <v>66</v>
      </c>
      <c r="E307" s="37"/>
      <c r="F307" s="78"/>
      <c r="G307" s="24"/>
      <c r="H307" s="37"/>
      <c r="I307" s="203" t="s">
        <v>86</v>
      </c>
      <c r="J307" s="140"/>
      <c r="K307" s="55" t="s">
        <v>119</v>
      </c>
      <c r="L307" s="11">
        <v>82026</v>
      </c>
      <c r="M307" s="204">
        <v>9634830</v>
      </c>
      <c r="N307" s="17">
        <v>46005</v>
      </c>
    </row>
    <row r="308" spans="1:14">
      <c r="A308" s="202">
        <v>71500</v>
      </c>
      <c r="B308" s="37" t="s">
        <v>77</v>
      </c>
      <c r="C308" s="140" t="s">
        <v>1087</v>
      </c>
      <c r="D308" s="140" t="s">
        <v>56</v>
      </c>
      <c r="E308" s="37" t="s">
        <v>71</v>
      </c>
      <c r="F308" s="78" t="s">
        <v>84</v>
      </c>
      <c r="G308" s="24"/>
      <c r="H308" s="37"/>
      <c r="I308" s="203" t="s">
        <v>86</v>
      </c>
      <c r="J308" s="140" t="s">
        <v>112</v>
      </c>
      <c r="K308" s="55" t="s">
        <v>1038</v>
      </c>
      <c r="L308" s="11">
        <v>81504</v>
      </c>
      <c r="M308" s="204">
        <v>9639567</v>
      </c>
      <c r="N308" s="17">
        <v>46005</v>
      </c>
    </row>
    <row r="309" spans="1:14">
      <c r="A309" s="202">
        <v>69049.202999999994</v>
      </c>
      <c r="B309" s="37" t="s">
        <v>77</v>
      </c>
      <c r="C309" s="140" t="s">
        <v>1088</v>
      </c>
      <c r="D309" s="140" t="s">
        <v>56</v>
      </c>
      <c r="E309" s="37" t="s">
        <v>121</v>
      </c>
      <c r="F309" s="78">
        <v>23</v>
      </c>
      <c r="G309" s="24"/>
      <c r="H309" s="37"/>
      <c r="I309" s="203" t="s">
        <v>79</v>
      </c>
      <c r="J309" s="140" t="s">
        <v>163</v>
      </c>
      <c r="K309" s="55" t="s">
        <v>1089</v>
      </c>
      <c r="L309" s="11">
        <v>81922</v>
      </c>
      <c r="M309" s="204">
        <v>9668893</v>
      </c>
      <c r="N309" s="17">
        <v>46005</v>
      </c>
    </row>
    <row r="310" spans="1:14">
      <c r="A310" s="202">
        <v>28000</v>
      </c>
      <c r="B310" s="37" t="s">
        <v>77</v>
      </c>
      <c r="C310" s="140" t="s">
        <v>1090</v>
      </c>
      <c r="D310" s="140" t="s">
        <v>158</v>
      </c>
      <c r="E310" s="37" t="s">
        <v>159</v>
      </c>
      <c r="F310" s="78"/>
      <c r="G310" s="24"/>
      <c r="H310" s="37"/>
      <c r="I310" s="203" t="s">
        <v>79</v>
      </c>
      <c r="J310" s="140" t="s">
        <v>29</v>
      </c>
      <c r="K310" s="55" t="s">
        <v>1091</v>
      </c>
      <c r="L310" s="11">
        <v>29538</v>
      </c>
      <c r="M310" s="204">
        <v>9123099</v>
      </c>
      <c r="N310" s="17">
        <v>46005</v>
      </c>
    </row>
    <row r="311" spans="1:14">
      <c r="A311" s="202">
        <v>3000</v>
      </c>
      <c r="B311" s="37" t="s">
        <v>77</v>
      </c>
      <c r="C311" s="140" t="s">
        <v>1092</v>
      </c>
      <c r="D311" s="140" t="s">
        <v>58</v>
      </c>
      <c r="E311" s="37" t="s">
        <v>167</v>
      </c>
      <c r="F311" s="78">
        <v>11</v>
      </c>
      <c r="G311" s="24"/>
      <c r="H311" s="37"/>
      <c r="I311" s="203"/>
      <c r="J311" s="140"/>
      <c r="K311" s="55" t="s">
        <v>1093</v>
      </c>
      <c r="L311" s="11">
        <v>3227</v>
      </c>
      <c r="M311" s="204">
        <v>8891390</v>
      </c>
      <c r="N311" s="17">
        <v>46005</v>
      </c>
    </row>
    <row r="312" spans="1:14">
      <c r="A312" s="236"/>
      <c r="B312" s="46"/>
      <c r="C312" s="130"/>
      <c r="D312" s="130"/>
      <c r="E312" s="46"/>
      <c r="F312" s="75"/>
      <c r="G312" s="234"/>
      <c r="H312" s="46"/>
      <c r="I312" s="237"/>
      <c r="J312" s="130"/>
      <c r="K312" s="238"/>
      <c r="L312" s="194"/>
      <c r="M312" s="239"/>
      <c r="N312" s="87"/>
    </row>
    <row r="313" spans="1:14" ht="18">
      <c r="A313" s="228" t="s">
        <v>53</v>
      </c>
      <c r="B313" s="228"/>
      <c r="C313" s="228"/>
      <c r="D313" s="229">
        <f>SUM(Таблица3[Volume, tons])</f>
        <v>8684492.4478999991</v>
      </c>
      <c r="E313" s="229"/>
      <c r="F313" s="29"/>
      <c r="G313" s="76"/>
      <c r="H313" s="47"/>
      <c r="I313" s="47"/>
      <c r="J313" s="47"/>
      <c r="K313" s="47"/>
      <c r="L313" s="80"/>
    </row>
    <row r="314" spans="1:14" ht="26.25">
      <c r="A314" s="228" t="s">
        <v>26</v>
      </c>
      <c r="B314" s="228"/>
      <c r="C314" s="228"/>
      <c r="D314" s="230" t="s">
        <v>1117</v>
      </c>
      <c r="E314" s="230"/>
      <c r="G314" s="92"/>
      <c r="H314" s="47"/>
      <c r="I314" s="47"/>
      <c r="J314" s="47"/>
      <c r="K314" s="47"/>
      <c r="L314" s="80"/>
    </row>
    <row r="315" spans="1:14">
      <c r="A315" s="81"/>
      <c r="B315" s="57"/>
      <c r="C315" s="58"/>
      <c r="D315" s="71"/>
      <c r="E315" s="71"/>
      <c r="F315" s="59"/>
      <c r="G315" s="93"/>
      <c r="H315" s="47"/>
      <c r="I315" s="47"/>
      <c r="J315" s="47"/>
      <c r="K315" s="47"/>
      <c r="L315" s="80"/>
      <c r="M315" s="13"/>
      <c r="N315"/>
    </row>
    <row r="316" spans="1:14" ht="18">
      <c r="A316" s="228" t="s">
        <v>54</v>
      </c>
      <c r="B316" s="228"/>
      <c r="C316" s="228"/>
      <c r="D316" s="72">
        <v>308</v>
      </c>
      <c r="E316" s="73"/>
      <c r="F316" s="59"/>
      <c r="G316" s="94"/>
      <c r="H316" s="60"/>
      <c r="I316" s="47"/>
      <c r="J316" s="47"/>
      <c r="K316" s="47"/>
      <c r="L316" s="80"/>
      <c r="M316" s="13"/>
      <c r="N316"/>
    </row>
    <row r="317" spans="1:14" ht="18">
      <c r="D317" s="74" t="s">
        <v>1116</v>
      </c>
      <c r="E317" s="74"/>
      <c r="F317" s="29"/>
      <c r="G317" s="95"/>
      <c r="H317" s="61"/>
      <c r="I317" s="47"/>
      <c r="J317" s="47"/>
      <c r="K317" s="47"/>
      <c r="L317" s="80"/>
      <c r="M317" s="13"/>
      <c r="N317"/>
    </row>
    <row r="318" spans="1:14">
      <c r="A318" s="200"/>
      <c r="B318" s="62"/>
      <c r="C318" s="77" t="s">
        <v>1094</v>
      </c>
      <c r="D318" s="77" t="s">
        <v>875</v>
      </c>
      <c r="E318" s="77" t="s">
        <v>28</v>
      </c>
      <c r="F318" s="29"/>
      <c r="G318" s="94"/>
      <c r="H318" s="47"/>
      <c r="I318" s="47"/>
      <c r="J318" s="47"/>
      <c r="K318" s="47"/>
      <c r="L318" s="80"/>
      <c r="M318" s="13"/>
      <c r="N318"/>
    </row>
    <row r="319" spans="1:14">
      <c r="A319" s="210" t="s">
        <v>27</v>
      </c>
      <c r="B319" s="88"/>
      <c r="C319" s="63">
        <v>308</v>
      </c>
      <c r="D319" s="63">
        <v>300</v>
      </c>
      <c r="E319" s="64" t="s">
        <v>1115</v>
      </c>
      <c r="F319" s="29"/>
      <c r="G319" s="134"/>
      <c r="H319" s="47"/>
      <c r="I319" s="60"/>
      <c r="J319" s="47"/>
      <c r="K319" s="47"/>
      <c r="L319" s="80"/>
      <c r="M319" s="13"/>
      <c r="N319"/>
    </row>
    <row r="320" spans="1:14">
      <c r="A320" s="200" t="s">
        <v>43</v>
      </c>
      <c r="B320" s="89"/>
      <c r="C320" s="16">
        <v>115</v>
      </c>
      <c r="D320" s="16">
        <v>108</v>
      </c>
      <c r="E320" s="135" t="s">
        <v>1114</v>
      </c>
      <c r="F320" s="29"/>
      <c r="G320" s="134"/>
      <c r="H320" s="47"/>
      <c r="I320" s="122"/>
      <c r="J320" s="47"/>
      <c r="K320" s="47"/>
      <c r="L320" s="80"/>
      <c r="M320" s="13"/>
      <c r="N320"/>
    </row>
    <row r="321" spans="1:14">
      <c r="A321" s="200" t="s">
        <v>63</v>
      </c>
      <c r="B321" s="89"/>
      <c r="C321" s="16">
        <v>111</v>
      </c>
      <c r="D321" s="16">
        <v>114</v>
      </c>
      <c r="E321" s="65" t="s">
        <v>890</v>
      </c>
      <c r="F321" s="29"/>
      <c r="G321" s="134"/>
      <c r="H321" s="47"/>
      <c r="I321" s="47"/>
      <c r="J321" s="47"/>
      <c r="K321" s="47"/>
      <c r="L321" s="80"/>
      <c r="M321" s="13"/>
      <c r="N321"/>
    </row>
    <row r="322" spans="1:14">
      <c r="A322" s="200" t="s">
        <v>44</v>
      </c>
      <c r="B322" s="89"/>
      <c r="C322" s="16">
        <v>42</v>
      </c>
      <c r="D322" s="16">
        <v>37</v>
      </c>
      <c r="E322" s="135" t="s">
        <v>1113</v>
      </c>
      <c r="F322" s="29"/>
      <c r="G322" s="134"/>
      <c r="H322" s="47"/>
      <c r="I322" s="47"/>
      <c r="J322" s="47"/>
      <c r="K322" s="47"/>
      <c r="L322" s="80"/>
      <c r="M322" s="13"/>
      <c r="N322"/>
    </row>
    <row r="323" spans="1:14">
      <c r="A323" s="200" t="s">
        <v>45</v>
      </c>
      <c r="B323" s="89"/>
      <c r="C323" s="16">
        <v>40</v>
      </c>
      <c r="D323" s="16">
        <v>41</v>
      </c>
      <c r="E323" s="65" t="s">
        <v>1102</v>
      </c>
      <c r="F323" s="29"/>
      <c r="G323" s="134"/>
      <c r="H323" s="47"/>
      <c r="I323" s="47"/>
      <c r="J323" s="47"/>
      <c r="K323" s="47"/>
      <c r="L323" s="80"/>
      <c r="M323" s="13"/>
      <c r="N323"/>
    </row>
    <row r="324" spans="1:14">
      <c r="A324" s="82"/>
      <c r="B324" s="66"/>
      <c r="C324" s="29"/>
      <c r="D324" s="29"/>
      <c r="E324" s="29"/>
      <c r="F324" s="29"/>
      <c r="G324" s="69"/>
      <c r="I324" s="67"/>
      <c r="J324" s="67"/>
      <c r="K324" s="68"/>
      <c r="M324" s="13"/>
      <c r="N324"/>
    </row>
    <row r="325" spans="1:14">
      <c r="A325" s="82"/>
      <c r="B325" s="66"/>
      <c r="C325" s="29"/>
      <c r="D325" s="29"/>
      <c r="E325" s="29"/>
      <c r="F325" s="29"/>
      <c r="G325" s="69"/>
      <c r="M325" s="13"/>
      <c r="N325"/>
    </row>
    <row r="326" spans="1:14">
      <c r="A326" s="82"/>
      <c r="B326" s="66"/>
      <c r="C326" s="29"/>
      <c r="D326" s="29"/>
      <c r="E326" s="29"/>
      <c r="F326" s="29"/>
      <c r="G326" s="69"/>
      <c r="M326" s="13"/>
      <c r="N326"/>
    </row>
    <row r="327" spans="1:14">
      <c r="A327" s="82"/>
      <c r="B327" s="66"/>
      <c r="C327" s="29"/>
      <c r="D327" s="29"/>
      <c r="E327" s="29"/>
      <c r="F327" s="29"/>
      <c r="G327" s="69"/>
      <c r="M327" s="13"/>
      <c r="N327"/>
    </row>
    <row r="328" spans="1:14">
      <c r="A328" s="82"/>
      <c r="B328" s="66"/>
      <c r="C328" s="29"/>
      <c r="D328" s="29"/>
      <c r="E328" s="29"/>
      <c r="F328" s="29"/>
      <c r="G328" s="69"/>
      <c r="M328" s="13"/>
      <c r="N328"/>
    </row>
    <row r="329" spans="1:14">
      <c r="A329" s="82"/>
      <c r="B329" s="66"/>
      <c r="C329" s="69"/>
      <c r="D329" s="29"/>
      <c r="E329" s="29"/>
      <c r="F329" s="29"/>
      <c r="G329" s="69"/>
      <c r="M329" s="13"/>
      <c r="N329"/>
    </row>
    <row r="330" spans="1:14">
      <c r="A330" s="82"/>
      <c r="B330" s="66"/>
      <c r="C330" s="70"/>
      <c r="D330" s="29"/>
      <c r="E330" s="29"/>
      <c r="F330" s="29"/>
      <c r="G330" s="69"/>
      <c r="M330" s="13"/>
      <c r="N330"/>
    </row>
    <row r="331" spans="1:14">
      <c r="A331" s="82"/>
      <c r="B331" s="66"/>
      <c r="C331" s="44"/>
      <c r="D331" s="29"/>
      <c r="E331" s="29"/>
      <c r="F331" s="29"/>
      <c r="G331" s="69"/>
      <c r="L331" s="158"/>
      <c r="M331" s="13"/>
      <c r="N331"/>
    </row>
    <row r="332" spans="1:14">
      <c r="A332" s="82"/>
      <c r="B332" s="66"/>
      <c r="C332" s="29"/>
      <c r="D332" s="29"/>
      <c r="E332" s="29"/>
      <c r="F332" s="29"/>
      <c r="G332" s="69"/>
      <c r="L332" s="158"/>
      <c r="M332" s="13"/>
      <c r="N332"/>
    </row>
    <row r="333" spans="1:14">
      <c r="A333" s="82"/>
      <c r="B333" s="66"/>
      <c r="C333" s="29"/>
      <c r="D333" s="29"/>
      <c r="E333" s="29"/>
      <c r="F333" s="29"/>
      <c r="G333" s="69"/>
      <c r="L333" s="158"/>
      <c r="M333" s="13"/>
      <c r="N333"/>
    </row>
    <row r="334" spans="1:14">
      <c r="A334" s="82"/>
      <c r="B334" s="66"/>
      <c r="C334" s="29"/>
      <c r="D334" s="29"/>
      <c r="E334" s="29"/>
      <c r="F334" s="29"/>
      <c r="G334" s="69"/>
      <c r="L334" s="158"/>
      <c r="M334" s="13"/>
      <c r="N334"/>
    </row>
    <row r="335" spans="1:14">
      <c r="A335" s="82"/>
      <c r="B335" s="66"/>
      <c r="C335" s="29"/>
      <c r="D335" s="29"/>
      <c r="E335" s="29"/>
      <c r="F335" s="29"/>
      <c r="G335" s="69"/>
      <c r="L335" s="158"/>
      <c r="M335" s="13"/>
      <c r="N335"/>
    </row>
    <row r="336" spans="1:14">
      <c r="A336" s="82"/>
      <c r="B336" s="66"/>
      <c r="C336" s="29"/>
      <c r="D336" s="29"/>
      <c r="E336" s="29"/>
      <c r="F336" s="29"/>
      <c r="G336" s="69"/>
      <c r="L336" s="158"/>
      <c r="M336" s="13"/>
      <c r="N336"/>
    </row>
    <row r="337" spans="1:14">
      <c r="A337" s="82"/>
      <c r="B337" s="66"/>
      <c r="C337" s="29"/>
      <c r="D337" s="29"/>
      <c r="E337" s="29"/>
      <c r="F337" s="29"/>
      <c r="G337" s="69"/>
      <c r="K337" s="29"/>
      <c r="L337" s="158"/>
      <c r="M337" s="13"/>
      <c r="N337"/>
    </row>
    <row r="338" spans="1:14">
      <c r="A338" s="82"/>
      <c r="B338" s="66"/>
      <c r="C338" s="29"/>
      <c r="D338" s="29"/>
      <c r="E338" s="29"/>
      <c r="F338" s="29"/>
      <c r="G338" s="69"/>
      <c r="K338" s="29"/>
      <c r="L338" s="158"/>
      <c r="M338" s="13"/>
      <c r="N338"/>
    </row>
    <row r="339" spans="1:14">
      <c r="A339" s="82"/>
      <c r="B339" s="66"/>
      <c r="C339" s="29"/>
      <c r="D339" s="29"/>
      <c r="E339" s="29"/>
      <c r="F339" s="29"/>
      <c r="G339" s="69"/>
      <c r="K339" s="29"/>
      <c r="L339" s="158"/>
      <c r="M339" s="13"/>
      <c r="N339"/>
    </row>
    <row r="340" spans="1:14">
      <c r="A340" s="82"/>
      <c r="B340" s="66"/>
      <c r="C340" s="29"/>
      <c r="D340" s="29"/>
      <c r="E340" s="29"/>
      <c r="F340" s="29"/>
      <c r="G340" s="69"/>
      <c r="K340" s="29"/>
      <c r="L340" s="158"/>
      <c r="M340" s="13"/>
      <c r="N340"/>
    </row>
    <row r="341" spans="1:14">
      <c r="A341" s="82"/>
      <c r="B341" s="66"/>
      <c r="C341" s="29"/>
      <c r="D341" s="29"/>
      <c r="E341" s="29"/>
      <c r="F341" s="29"/>
      <c r="G341" s="69"/>
      <c r="K341" s="29"/>
      <c r="L341" s="158"/>
      <c r="M341" s="13"/>
      <c r="N341"/>
    </row>
    <row r="342" spans="1:14">
      <c r="A342" s="82"/>
      <c r="B342" s="66"/>
      <c r="C342" s="29"/>
      <c r="D342" s="29"/>
      <c r="E342" s="29"/>
      <c r="F342" s="29"/>
      <c r="G342" s="69"/>
      <c r="K342" s="29"/>
      <c r="L342" s="158"/>
      <c r="M342" s="13"/>
      <c r="N342"/>
    </row>
    <row r="343" spans="1:14">
      <c r="A343" s="82"/>
      <c r="B343" s="66"/>
      <c r="C343" s="29"/>
      <c r="D343" s="29"/>
      <c r="E343" s="29"/>
      <c r="F343" s="29"/>
      <c r="G343" s="69"/>
      <c r="K343" s="29"/>
      <c r="L343" s="158"/>
      <c r="M343" s="13"/>
      <c r="N343"/>
    </row>
    <row r="344" spans="1:14">
      <c r="A344" s="82"/>
      <c r="B344" s="66"/>
      <c r="C344" s="29"/>
      <c r="D344" s="29"/>
      <c r="E344" s="29"/>
      <c r="F344" s="29"/>
      <c r="G344" s="69"/>
      <c r="K344" s="29"/>
      <c r="L344" s="158"/>
      <c r="M344" s="13"/>
      <c r="N344"/>
    </row>
    <row r="345" spans="1:14">
      <c r="A345" s="82"/>
      <c r="B345" s="66"/>
      <c r="C345" s="29"/>
      <c r="D345" s="29"/>
      <c r="E345" s="29"/>
      <c r="F345" s="29"/>
      <c r="G345" s="69"/>
      <c r="K345" s="29"/>
      <c r="L345" s="158"/>
      <c r="M345" s="13"/>
      <c r="N345"/>
    </row>
    <row r="346" spans="1:14">
      <c r="A346" s="82"/>
      <c r="B346" s="66"/>
      <c r="C346" s="29"/>
      <c r="D346" s="29"/>
      <c r="E346" s="29"/>
      <c r="F346" s="29"/>
      <c r="G346" s="69"/>
      <c r="K346" s="29"/>
      <c r="L346" s="158"/>
      <c r="M346" s="13"/>
      <c r="N346"/>
    </row>
    <row r="351" spans="1:14">
      <c r="A351" s="158"/>
      <c r="B351"/>
      <c r="C351" s="26"/>
      <c r="D351"/>
      <c r="E351"/>
      <c r="F351"/>
      <c r="G351"/>
      <c r="H351"/>
      <c r="I351" s="2"/>
      <c r="J351" s="2"/>
      <c r="K351" s="29"/>
      <c r="L351" s="158"/>
      <c r="M351" s="13"/>
      <c r="N351"/>
    </row>
    <row r="352" spans="1:14">
      <c r="A352" s="158"/>
      <c r="B352"/>
      <c r="C352" s="26"/>
      <c r="D352"/>
      <c r="E352"/>
      <c r="F352"/>
      <c r="G352"/>
      <c r="H352"/>
      <c r="I352" s="2"/>
      <c r="J352" s="2"/>
      <c r="K352" s="29"/>
      <c r="L352" s="158"/>
      <c r="M352" s="13"/>
      <c r="N352"/>
    </row>
  </sheetData>
  <mergeCells count="6">
    <mergeCell ref="A1:N1"/>
    <mergeCell ref="A316:C316"/>
    <mergeCell ref="D313:E313"/>
    <mergeCell ref="D314:E314"/>
    <mergeCell ref="A313:C313"/>
    <mergeCell ref="A314:C314"/>
  </mergeCells>
  <conditionalFormatting sqref="D52">
    <cfRule type="duplicateValues" dxfId="84" priority="35"/>
  </conditionalFormatting>
  <conditionalFormatting sqref="D52">
    <cfRule type="duplicateValues" dxfId="83" priority="26"/>
    <cfRule type="duplicateValues" dxfId="82" priority="27"/>
    <cfRule type="duplicateValues" dxfId="81" priority="28"/>
    <cfRule type="duplicateValues" dxfId="80" priority="29"/>
    <cfRule type="duplicateValues" dxfId="79" priority="30"/>
    <cfRule type="duplicateValues" dxfId="78" priority="31"/>
    <cfRule type="duplicateValues" dxfId="77" priority="32"/>
    <cfRule type="duplicateValues" dxfId="76" priority="33"/>
    <cfRule type="duplicateValues" dxfId="75" priority="34"/>
  </conditionalFormatting>
  <conditionalFormatting sqref="D52">
    <cfRule type="duplicateValues" dxfId="74" priority="25"/>
  </conditionalFormatting>
  <conditionalFormatting sqref="D52">
    <cfRule type="duplicateValues" dxfId="73" priority="24"/>
  </conditionalFormatting>
  <conditionalFormatting sqref="D52">
    <cfRule type="duplicateValues" dxfId="72" priority="22"/>
    <cfRule type="duplicateValues" dxfId="71" priority="23"/>
  </conditionalFormatting>
  <conditionalFormatting sqref="D49 M29:M40 M42:M45">
    <cfRule type="duplicateValues" dxfId="70" priority="21"/>
  </conditionalFormatting>
  <conditionalFormatting sqref="D49 M29:M40 M42:M45">
    <cfRule type="duplicateValues" dxfId="69" priority="12"/>
    <cfRule type="duplicateValues" dxfId="68" priority="13"/>
    <cfRule type="duplicateValues" dxfId="67" priority="14"/>
    <cfRule type="duplicateValues" dxfId="66" priority="15"/>
    <cfRule type="duplicateValues" dxfId="65" priority="16"/>
    <cfRule type="duplicateValues" dxfId="64" priority="17"/>
    <cfRule type="duplicateValues" dxfId="63" priority="18"/>
    <cfRule type="duplicateValues" dxfId="62" priority="19"/>
    <cfRule type="duplicateValues" dxfId="61" priority="20"/>
  </conditionalFormatting>
  <conditionalFormatting sqref="D49 M29:M40 M42:M45">
    <cfRule type="duplicateValues" dxfId="60" priority="10"/>
    <cfRule type="duplicateValues" dxfId="59" priority="11"/>
  </conditionalFormatting>
  <conditionalFormatting sqref="C94:C105">
    <cfRule type="duplicateValues" dxfId="58" priority="8"/>
  </conditionalFormatting>
  <conditionalFormatting sqref="C4:C46">
    <cfRule type="duplicateValues" dxfId="57" priority="6"/>
  </conditionalFormatting>
  <conditionalFormatting sqref="C235:C273">
    <cfRule type="duplicateValues" dxfId="56" priority="4" stopIfTrue="1"/>
  </conditionalFormatting>
  <conditionalFormatting sqref="C274:C312">
    <cfRule type="duplicateValues" dxfId="55" priority="3" stopIfTrue="1"/>
  </conditionalFormatting>
  <conditionalFormatting sqref="C45:C105">
    <cfRule type="duplicateValues" dxfId="54" priority="38"/>
  </conditionalFormatting>
  <conditionalFormatting sqref="C106:C125">
    <cfRule type="duplicateValues" dxfId="53" priority="42"/>
  </conditionalFormatting>
  <conditionalFormatting sqref="C77:C125">
    <cfRule type="duplicateValues" dxfId="52" priority="44"/>
  </conditionalFormatting>
  <conditionalFormatting sqref="C1:C1048576">
    <cfRule type="duplicateValues" dxfId="51" priority="2"/>
  </conditionalFormatting>
  <conditionalFormatting sqref="D319:D323">
    <cfRule type="duplicateValues" dxfId="50" priority="1"/>
  </conditionalFormatting>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GrainFlow trends</vt:lpstr>
      <vt:lpstr>Vessels sailed from BlSea</vt:lpstr>
      <vt:lpstr>Discharged BlSea grain</vt:lpstr>
      <vt:lpstr>Grain and vessels at sea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dc:creator>
  <cp:lastModifiedBy>psosnovsky</cp:lastModifiedBy>
  <dcterms:created xsi:type="dcterms:W3CDTF">2024-01-07T14:59:43Z</dcterms:created>
  <dcterms:modified xsi:type="dcterms:W3CDTF">2025-12-17T15:19:19Z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a40d845a-3aaa-48ee-a7ba-cdf94704076b</vt:lpwstr>
  </property>
</Properties>
</file>