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DIN\departments\Промышленные грузы\_Файлы с Office2\Юля Зайцева\Grains Flow\ISM GrainFlow\2025\BlSea\"/>
    </mc:Choice>
  </mc:AlternateContent>
  <bookViews>
    <workbookView xWindow="615" yWindow="915" windowWidth="25440" windowHeight="15930"/>
  </bookViews>
  <sheets>
    <sheet name="GrainFlow trends" sheetId="28" r:id="rId1"/>
    <sheet name="Vessels sailed from BlSea" sheetId="25" r:id="rId2"/>
    <sheet name="Discharged BlSea grain" sheetId="26" r:id="rId3"/>
    <sheet name="Grain and vessels at sea" sheetId="27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0" i="25" l="1"/>
  <c r="D342" i="27" l="1"/>
  <c r="C111" i="26" l="1"/>
</calcChain>
</file>

<file path=xl/sharedStrings.xml><?xml version="1.0" encoding="utf-8"?>
<sst xmlns="http://schemas.openxmlformats.org/spreadsheetml/2006/main" count="4011" uniqueCount="1230">
  <si>
    <t>Egypt</t>
  </si>
  <si>
    <t>Tunisia</t>
  </si>
  <si>
    <t>Algeria</t>
  </si>
  <si>
    <t>POD</t>
  </si>
  <si>
    <t>POL</t>
  </si>
  <si>
    <t>Alexandria</t>
  </si>
  <si>
    <t>Reni</t>
  </si>
  <si>
    <t>Constanta</t>
  </si>
  <si>
    <t>wheat</t>
  </si>
  <si>
    <t>Izmail</t>
  </si>
  <si>
    <t>Shipper</t>
  </si>
  <si>
    <t>Varna</t>
  </si>
  <si>
    <t>Spain</t>
  </si>
  <si>
    <t>Chornomorsk</t>
  </si>
  <si>
    <t>Pivdennyi</t>
  </si>
  <si>
    <t>Greece</t>
  </si>
  <si>
    <t>Italy</t>
  </si>
  <si>
    <t>Libya</t>
  </si>
  <si>
    <t>Terminal of loading</t>
  </si>
  <si>
    <t>Morocco</t>
  </si>
  <si>
    <t>Tripoli</t>
  </si>
  <si>
    <t>Grain type</t>
  </si>
  <si>
    <t>Departure Date</t>
  </si>
  <si>
    <t>Volume, tons</t>
  </si>
  <si>
    <t>Vessel name</t>
  </si>
  <si>
    <t>Ship owner/manager</t>
  </si>
  <si>
    <t>DWT</t>
  </si>
  <si>
    <t>w-o-w change</t>
  </si>
  <si>
    <t>TOTAL number of vsls</t>
  </si>
  <si>
    <t>w-o-w</t>
  </si>
  <si>
    <t>Lebanon</t>
  </si>
  <si>
    <t>Beirut</t>
  </si>
  <si>
    <t>Izmir</t>
  </si>
  <si>
    <t>Israel</t>
  </si>
  <si>
    <t>Haifa</t>
  </si>
  <si>
    <t>Iskenderun</t>
  </si>
  <si>
    <t>Netherlands</t>
  </si>
  <si>
    <t>Rotterdam</t>
  </si>
  <si>
    <t>Ravenna</t>
  </si>
  <si>
    <t>France</t>
  </si>
  <si>
    <t>Burgas</t>
  </si>
  <si>
    <t>Date of discharge</t>
  </si>
  <si>
    <t>Discharge country</t>
  </si>
  <si>
    <t>small Handy / Handymax(13-49k dwt)</t>
  </si>
  <si>
    <t>Coasters/minibulkers (up to 13k dwt)</t>
  </si>
  <si>
    <t>Supramax/Ultramax (49-67k dwt)</t>
  </si>
  <si>
    <t>Panamax/Kamsarmax/Cape (above 67k dwt)</t>
  </si>
  <si>
    <t>TOTAL IMPORT (tons)</t>
  </si>
  <si>
    <t>corn</t>
  </si>
  <si>
    <t>barley</t>
  </si>
  <si>
    <t>Wheat, tons</t>
  </si>
  <si>
    <t>Corn, tons</t>
  </si>
  <si>
    <t>Other grain, tons</t>
  </si>
  <si>
    <t>Unknown, tons</t>
  </si>
  <si>
    <t>GRAIN AT SEA IN TOTAL (tons)</t>
  </si>
  <si>
    <t>NUMBER OF VESSELS AT SEA</t>
  </si>
  <si>
    <t>sunflower seed meal</t>
  </si>
  <si>
    <t>Novorossiysk</t>
  </si>
  <si>
    <t>Azov</t>
  </si>
  <si>
    <t>Yeisk</t>
  </si>
  <si>
    <t>Yeisk Sea Port</t>
  </si>
  <si>
    <t>Turkiye</t>
  </si>
  <si>
    <t>week</t>
  </si>
  <si>
    <t>number of vsls</t>
  </si>
  <si>
    <t>small Handy / Handymax (13-49k dwt)</t>
  </si>
  <si>
    <t>Odesa</t>
  </si>
  <si>
    <t>grain at sea</t>
  </si>
  <si>
    <t>Kavkaz Roads</t>
  </si>
  <si>
    <t>Varna West Port Terminal</t>
  </si>
  <si>
    <t>Berth</t>
  </si>
  <si>
    <t>Nkhp</t>
  </si>
  <si>
    <t>Volga Shipping Joint Stock</t>
  </si>
  <si>
    <t>Ksk</t>
  </si>
  <si>
    <t>prev</t>
  </si>
  <si>
    <t>UK</t>
  </si>
  <si>
    <t xml:space="preserve"> </t>
  </si>
  <si>
    <t>rapeseeds</t>
  </si>
  <si>
    <t>Directoria</t>
  </si>
  <si>
    <t>milling wheat</t>
  </si>
  <si>
    <t>Bandirma</t>
  </si>
  <si>
    <t>Grain Gates</t>
  </si>
  <si>
    <t>wheat bran</t>
  </si>
  <si>
    <t>Samsun</t>
  </si>
  <si>
    <t>Grain Service</t>
  </si>
  <si>
    <t>soybeans</t>
  </si>
  <si>
    <t>40A</t>
  </si>
  <si>
    <t>grain, tons</t>
  </si>
  <si>
    <t>Aston</t>
  </si>
  <si>
    <t>China</t>
  </si>
  <si>
    <t>Yemen</t>
  </si>
  <si>
    <t>Dostavka Morem</t>
  </si>
  <si>
    <t>Saudi Arabia</t>
  </si>
  <si>
    <t>Bangladesh</t>
  </si>
  <si>
    <t>Cyprus</t>
  </si>
  <si>
    <t>Bulgaria</t>
  </si>
  <si>
    <t>Romania</t>
  </si>
  <si>
    <t>Balchik</t>
  </si>
  <si>
    <t>Nigeria</t>
  </si>
  <si>
    <t>IMO</t>
  </si>
  <si>
    <t>Petrokhleb-kuban</t>
  </si>
  <si>
    <t>TOTAL EXPORT (tons)</t>
  </si>
  <si>
    <t>Ukraine</t>
  </si>
  <si>
    <t>Russia</t>
  </si>
  <si>
    <t>Zerno Zavolzhiya Td</t>
  </si>
  <si>
    <t>sunflower seed pellets</t>
  </si>
  <si>
    <t>El Dekheila</t>
  </si>
  <si>
    <t>Chittagong</t>
  </si>
  <si>
    <t>current</t>
  </si>
  <si>
    <t>Rostov-on-don</t>
  </si>
  <si>
    <t>previous week</t>
  </si>
  <si>
    <t>Comvex</t>
  </si>
  <si>
    <t>current week</t>
  </si>
  <si>
    <t>Tekirdag</t>
  </si>
  <si>
    <t>soybean meal</t>
  </si>
  <si>
    <t>Armador Gemi Isletmeciligi</t>
  </si>
  <si>
    <t>Importer/Receiver</t>
  </si>
  <si>
    <t>Oman</t>
  </si>
  <si>
    <t>Importer / receiver</t>
  </si>
  <si>
    <t>UAE</t>
  </si>
  <si>
    <t>Ukrainian deepsea ports</t>
  </si>
  <si>
    <t>Syria</t>
  </si>
  <si>
    <t>Nemrut</t>
  </si>
  <si>
    <t>Asian importer</t>
  </si>
  <si>
    <t>Yeisk Priazovie Port</t>
  </si>
  <si>
    <t>Oran</t>
  </si>
  <si>
    <t>Grehel Shipmanagement Co</t>
  </si>
  <si>
    <t>Iran</t>
  </si>
  <si>
    <t>Ngt</t>
  </si>
  <si>
    <t>Ast Company M Apk</t>
  </si>
  <si>
    <t>Skikda</t>
  </si>
  <si>
    <t>Mgt Imperial</t>
  </si>
  <si>
    <t>Agroport Ustie Dona</t>
  </si>
  <si>
    <t>Larnaca</t>
  </si>
  <si>
    <t>Lagos</t>
  </si>
  <si>
    <t>Jeddah</t>
  </si>
  <si>
    <t>Fujian Highton Development Co</t>
  </si>
  <si>
    <t>Casablanca</t>
  </si>
  <si>
    <t>Tartous</t>
  </si>
  <si>
    <t>Damietta</t>
  </si>
  <si>
    <t>Louis Dreyfus</t>
  </si>
  <si>
    <t>Adelon</t>
  </si>
  <si>
    <t>Kernel</t>
  </si>
  <si>
    <t>Sete</t>
  </si>
  <si>
    <t>Ukrelevatorprom</t>
  </si>
  <si>
    <t>Bejaia</t>
  </si>
  <si>
    <t>Khoms</t>
  </si>
  <si>
    <t>Albania</t>
  </si>
  <si>
    <t>Sohar</t>
  </si>
  <si>
    <t>Djibouti</t>
  </si>
  <si>
    <t>Athenai Management Sal</t>
  </si>
  <si>
    <t>Logan Ship Management Co</t>
  </si>
  <si>
    <t>Mersin</t>
  </si>
  <si>
    <t>Yeisk Port Vista</t>
  </si>
  <si>
    <t>Elamira Maritime Ltd</t>
  </si>
  <si>
    <t>Port Terminal TPP Ezerovo</t>
  </si>
  <si>
    <t>35B</t>
  </si>
  <si>
    <t>Ghazaouet</t>
  </si>
  <si>
    <t>Varna East Port Terminal</t>
  </si>
  <si>
    <t>Jordan</t>
  </si>
  <si>
    <t>Deltrade</t>
  </si>
  <si>
    <t>Donmaster Co Ltd</t>
  </si>
  <si>
    <t>Aqaba</t>
  </si>
  <si>
    <t>Riverwind Trade Ltd</t>
  </si>
  <si>
    <t>South Korea</t>
  </si>
  <si>
    <t>Yanbu</t>
  </si>
  <si>
    <t>Dabinovic Monaco</t>
  </si>
  <si>
    <t>Mes Marine Ltd Corp</t>
  </si>
  <si>
    <t>United Shipping Co Ltd</t>
  </si>
  <si>
    <t>Derevyanko V.i.</t>
  </si>
  <si>
    <t>35A</t>
  </si>
  <si>
    <t>AbuQir</t>
  </si>
  <si>
    <t>Cartagena</t>
  </si>
  <si>
    <t>White Star Shipmanagement Inc</t>
  </si>
  <si>
    <t>Ncsp / West Region</t>
  </si>
  <si>
    <t>United Grain Company</t>
  </si>
  <si>
    <t>sugar beet pulp</t>
  </si>
  <si>
    <t>Belgium</t>
  </si>
  <si>
    <t>Ghent</t>
  </si>
  <si>
    <t>Maha Aarti</t>
  </si>
  <si>
    <t>Five Stars Shipping Co Pvt Ltd</t>
  </si>
  <si>
    <t>Alger</t>
  </si>
  <si>
    <t>Farm Sense Ad</t>
  </si>
  <si>
    <t>Kenya</t>
  </si>
  <si>
    <t>Mansour Management Gemi Acent</t>
  </si>
  <si>
    <t>Megatrans Uluslararasi Deniz</t>
  </si>
  <si>
    <t>peas</t>
  </si>
  <si>
    <t>National Navigation Co</t>
  </si>
  <si>
    <t>South Sea Port</t>
  </si>
  <si>
    <t>Taman</t>
  </si>
  <si>
    <t>Ztkt</t>
  </si>
  <si>
    <t>Viterra (Glencore)</t>
  </si>
  <si>
    <t>Thalatta Shipping Management</t>
  </si>
  <si>
    <t>Germany</t>
  </si>
  <si>
    <t>South Africa</t>
  </si>
  <si>
    <t>Burgas West</t>
  </si>
  <si>
    <t>Manta Denizcilik Nakliyat</t>
  </si>
  <si>
    <t>Sudan</t>
  </si>
  <si>
    <t>Granary Resources</t>
  </si>
  <si>
    <t>Taganrog</t>
  </si>
  <si>
    <t>Tsrz</t>
  </si>
  <si>
    <t>Eurasia Trading</t>
  </si>
  <si>
    <t>Yeisk Port Silo</t>
  </si>
  <si>
    <t>Cargill</t>
  </si>
  <si>
    <t>Mombasa</t>
  </si>
  <si>
    <t>Nordic Shipping &amp; Ship Mgmt Co</t>
  </si>
  <si>
    <t>Aspasia Luck</t>
  </si>
  <si>
    <t>Eurobulk Ltd</t>
  </si>
  <si>
    <t>Indonesia</t>
  </si>
  <si>
    <t>Bright Navigation Inc</t>
  </si>
  <si>
    <t>IGT</t>
  </si>
  <si>
    <t>Blue Fleet Management Co Ltd</t>
  </si>
  <si>
    <t>Alma Shipmanagement &amp; Trading</t>
  </si>
  <si>
    <t>Patras</t>
  </si>
  <si>
    <t>United Shipping Agency Srl</t>
  </si>
  <si>
    <t>Blue Wave Shipping Ltd-mta</t>
  </si>
  <si>
    <t>Grain Terminal Steppe</t>
  </si>
  <si>
    <t>Nobility Marine Ltd</t>
  </si>
  <si>
    <t>Eastern Mediterranean Maritime</t>
  </si>
  <si>
    <t>Yug Rusi</t>
  </si>
  <si>
    <t>Tuapse</t>
  </si>
  <si>
    <t>Tgt</t>
  </si>
  <si>
    <t>9A</t>
  </si>
  <si>
    <t>Vietnam</t>
  </si>
  <si>
    <t>Sfax</t>
  </si>
  <si>
    <t>Durban</t>
  </si>
  <si>
    <t>Martas</t>
  </si>
  <si>
    <t>Dammam</t>
  </si>
  <si>
    <t>Amsterdam</t>
  </si>
  <si>
    <t>Iraq</t>
  </si>
  <si>
    <t>South Spirit</t>
  </si>
  <si>
    <t>Wickwar Shipping Ltd</t>
  </si>
  <si>
    <t>Kalamaki</t>
  </si>
  <si>
    <t>Lora Shipping Ltd</t>
  </si>
  <si>
    <t>Nibulon</t>
  </si>
  <si>
    <t xml:space="preserve">Odesos PBM </t>
  </si>
  <si>
    <t>Temryuk</t>
  </si>
  <si>
    <t>Virtum</t>
  </si>
  <si>
    <t>Rostov Grain Terminal</t>
  </si>
  <si>
    <t>Kavkaz</t>
  </si>
  <si>
    <t>Zernovoy Export</t>
  </si>
  <si>
    <t>Amson Marine Ltd</t>
  </si>
  <si>
    <t>La Maritime Sa</t>
  </si>
  <si>
    <t>Vneshtorgport</t>
  </si>
  <si>
    <t>Lausanne / Sl</t>
  </si>
  <si>
    <t>Laussane Ship Trade Ltd</t>
  </si>
  <si>
    <t>Evrika</t>
  </si>
  <si>
    <t>Almaks Trading Ltd</t>
  </si>
  <si>
    <t>Port Harcourt</t>
  </si>
  <si>
    <t>Aims Shipping Corp</t>
  </si>
  <si>
    <t>Eastern Star Shipping</t>
  </si>
  <si>
    <t>Noraya</t>
  </si>
  <si>
    <t>Amira Loulia</t>
  </si>
  <si>
    <t>Loulia Maritime Co</t>
  </si>
  <si>
    <t>WW Hanna</t>
  </si>
  <si>
    <t>Compass Marine Service PTE Ltd</t>
  </si>
  <si>
    <t>Maximus 1</t>
  </si>
  <si>
    <t>Seahorse Shipping &amp; ENG</t>
  </si>
  <si>
    <t>Top Grain Ltd</t>
  </si>
  <si>
    <t>Tanzania</t>
  </si>
  <si>
    <t>Alpha Llc</t>
  </si>
  <si>
    <t>Rusagro Group</t>
  </si>
  <si>
    <t>Trabzon</t>
  </si>
  <si>
    <t>Pakistan</t>
  </si>
  <si>
    <t>Stavros</t>
  </si>
  <si>
    <t>Agrafena</t>
  </si>
  <si>
    <t>Alemax Denizcilik Ve Gemi</t>
  </si>
  <si>
    <t>Port Terminal Priboy</t>
  </si>
  <si>
    <t>Annaba</t>
  </si>
  <si>
    <t>Umm Qasr</t>
  </si>
  <si>
    <t>Ashdod</t>
  </si>
  <si>
    <t>GMZ Ship Management Co SA</t>
  </si>
  <si>
    <t>JMM Marine Services LLC</t>
  </si>
  <si>
    <t>Sonar Ships Management Co</t>
  </si>
  <si>
    <t>Merry Enterprises Denizcilik</t>
  </si>
  <si>
    <t>GN Bulk Deniz Tasimaciligi Ltd</t>
  </si>
  <si>
    <t>Leader Shiptrade Co</t>
  </si>
  <si>
    <t>Nana Moon</t>
  </si>
  <si>
    <t>K&amp;I Marine Solutions Co</t>
  </si>
  <si>
    <t>Merry M</t>
  </si>
  <si>
    <t>Sri Lanka</t>
  </si>
  <si>
    <t>Maha Tanaya</t>
  </si>
  <si>
    <t>Schenker </t>
  </si>
  <si>
    <t>Trust Bulkers Ltd</t>
  </si>
  <si>
    <t>Lila / Bz</t>
  </si>
  <si>
    <t>Just Bulk Dmcc</t>
  </si>
  <si>
    <t>Neapoli Shipping Ltd</t>
  </si>
  <si>
    <t>Fethiye M</t>
  </si>
  <si>
    <t>Fethiye Shipping Ltd</t>
  </si>
  <si>
    <t>Georgia</t>
  </si>
  <si>
    <t>Georgia S</t>
  </si>
  <si>
    <t>Brother Stars Maritime Sa</t>
  </si>
  <si>
    <t>Akson Serin</t>
  </si>
  <si>
    <t>Akson Denizcilik Tic Ltd Sti</t>
  </si>
  <si>
    <t>Cigading</t>
  </si>
  <si>
    <t>Gresik</t>
  </si>
  <si>
    <t>Dar Es Salaam</t>
  </si>
  <si>
    <t>Saleef</t>
  </si>
  <si>
    <t>Ocean Legend</t>
  </si>
  <si>
    <t>Bayraktar Gemi</t>
  </si>
  <si>
    <t>Tulip</t>
  </si>
  <si>
    <t>Midstar Shipping Fze</t>
  </si>
  <si>
    <t>Golden Bird</t>
  </si>
  <si>
    <t>Elkashawy Group Shipping Co</t>
  </si>
  <si>
    <t>Cedar Marine Services SAL</t>
  </si>
  <si>
    <t>Celina</t>
  </si>
  <si>
    <t>VRS Maritime Services Ltd</t>
  </si>
  <si>
    <t>Evalend Shipping Co SA</t>
  </si>
  <si>
    <t>Lotus 6</t>
  </si>
  <si>
    <t>Nuts Shipping Ltd</t>
  </si>
  <si>
    <t>El Reedy Shipping Agency</t>
  </si>
  <si>
    <t>WW Nadia</t>
  </si>
  <si>
    <t>DA Sin Agency Pte Ltd</t>
  </si>
  <si>
    <t>Kavo Yeraki</t>
  </si>
  <si>
    <t>Gourdomichalis Maritime SA</t>
  </si>
  <si>
    <t>sunflower seeds</t>
  </si>
  <si>
    <t>Strategic Savannah</t>
  </si>
  <si>
    <t>Pangaea Logistics Solutions</t>
  </si>
  <si>
    <t>KSK</t>
  </si>
  <si>
    <t>Caesar Maritime Co SA</t>
  </si>
  <si>
    <t>NKHP</t>
  </si>
  <si>
    <t>St Andrew</t>
  </si>
  <si>
    <t>LA Maritime SA</t>
  </si>
  <si>
    <t>Morea</t>
  </si>
  <si>
    <t>NGT</t>
  </si>
  <si>
    <t>Aliaga</t>
  </si>
  <si>
    <t>Rozana</t>
  </si>
  <si>
    <t>Rozana Maritime Ltd</t>
  </si>
  <si>
    <t>Sun Profit</t>
  </si>
  <si>
    <t>HK Profit Marine Ltd</t>
  </si>
  <si>
    <t>Lb Green</t>
  </si>
  <si>
    <t>Leonid Zayakin</t>
  </si>
  <si>
    <t>2, 6, 1</t>
  </si>
  <si>
    <t>Spring Marine Denizcilik</t>
  </si>
  <si>
    <t>Jorf Lasfar</t>
  </si>
  <si>
    <t>Benghazi</t>
  </si>
  <si>
    <t>Hind Maritime Enterprises SA</t>
  </si>
  <si>
    <t>Misurata</t>
  </si>
  <si>
    <t>Dalco Shipping Denizcilik</t>
  </si>
  <si>
    <t>Xin Hai Tong 61</t>
  </si>
  <si>
    <t>Leader M</t>
  </si>
  <si>
    <t>Sarkas Shipholding Ltd</t>
  </si>
  <si>
    <t>Zulfikar</t>
  </si>
  <si>
    <t>BR Glory</t>
  </si>
  <si>
    <t>MKK 1</t>
  </si>
  <si>
    <t>Princess Fayzah</t>
  </si>
  <si>
    <t>Ince Beylerbeyi</t>
  </si>
  <si>
    <t>Mes Shipping Agency Pte Ltd</t>
  </si>
  <si>
    <t>Cp Nanjing</t>
  </si>
  <si>
    <t>Parakou Shipping Ltd</t>
  </si>
  <si>
    <t>Wang Fu</t>
  </si>
  <si>
    <t>Xiang H77 International Ship</t>
  </si>
  <si>
    <t>Valentina 1</t>
  </si>
  <si>
    <t>Marti Denizcilik Ve Gemi Islet</t>
  </si>
  <si>
    <t>Ever Progress</t>
  </si>
  <si>
    <t>Dalian Chun An Ship Mgmt Co</t>
  </si>
  <si>
    <t>Misha Shipping Agency &amp; Trade</t>
  </si>
  <si>
    <t>Minoa Marine Ltd</t>
  </si>
  <si>
    <t>Michurinskaya Mukomolnaya Kompania</t>
  </si>
  <si>
    <t>Krilyon</t>
  </si>
  <si>
    <t>1, 2</t>
  </si>
  <si>
    <t>Samara Shipping Llc</t>
  </si>
  <si>
    <t>rice bran</t>
  </si>
  <si>
    <t>Resource Yug Tk</t>
  </si>
  <si>
    <t>Capramar Gemi Isletmeciligi</t>
  </si>
  <si>
    <t>Xin Hai Tong 65</t>
  </si>
  <si>
    <t>Fujian Dasong Intl Ship Mgmt</t>
  </si>
  <si>
    <t>Anna S</t>
  </si>
  <si>
    <t>Neptune Tradebulk Inc</t>
  </si>
  <si>
    <t>Agro Zerno Yug</t>
  </si>
  <si>
    <t>Efko</t>
  </si>
  <si>
    <t>Mce Kargo-mahmut Can Egerci</t>
  </si>
  <si>
    <t>Stellar Lady</t>
  </si>
  <si>
    <t>Vestra Marine Doo</t>
  </si>
  <si>
    <t>Bronco</t>
  </si>
  <si>
    <t>Dominant Group</t>
  </si>
  <si>
    <t>Xin Hai Tong 26</t>
  </si>
  <si>
    <t>Hai Dong International Shpg Co</t>
  </si>
  <si>
    <t>Pyeongtaek</t>
  </si>
  <si>
    <t>Ceyhan</t>
  </si>
  <si>
    <t>Colombo</t>
  </si>
  <si>
    <t>Nacala</t>
  </si>
  <si>
    <t>RG Athena</t>
  </si>
  <si>
    <t>Shanghai AM Shipping Co Ltd</t>
  </si>
  <si>
    <t>AK Group Co Ltd</t>
  </si>
  <si>
    <t>Crystal Land</t>
  </si>
  <si>
    <t>Famagusta</t>
  </si>
  <si>
    <t>White Star</t>
  </si>
  <si>
    <t>Alaa M</t>
  </si>
  <si>
    <t>Taj Management Maritime Co</t>
  </si>
  <si>
    <t>Aluna</t>
  </si>
  <si>
    <t>Vasto Marine Gemi Islet</t>
  </si>
  <si>
    <t>Ayamia III</t>
  </si>
  <si>
    <t>Nafkratis</t>
  </si>
  <si>
    <t>Union Glory</t>
  </si>
  <si>
    <t>Kingbulk Marine Co Ltd</t>
  </si>
  <si>
    <t>Fortune Genesis</t>
  </si>
  <si>
    <t>Joint Fortune Shipping HK Ltd</t>
  </si>
  <si>
    <t>Merry Enterprises Denizcilk</t>
  </si>
  <si>
    <t>MKK II</t>
  </si>
  <si>
    <t>Lina MKK Shipping Ltd</t>
  </si>
  <si>
    <t>Baba Gemi Isletmeciligi</t>
  </si>
  <si>
    <t>Haroun Bey</t>
  </si>
  <si>
    <t>Haroun Shipholding Ltd</t>
  </si>
  <si>
    <t>Canbaz Denizcilik Ve Nakliyat</t>
  </si>
  <si>
    <t>Carina</t>
  </si>
  <si>
    <t>Ocean Summit Shipping SA</t>
  </si>
  <si>
    <t>Braila</t>
  </si>
  <si>
    <t>Basic Island</t>
  </si>
  <si>
    <t>Lune B</t>
  </si>
  <si>
    <t>Akdeniz</t>
  </si>
  <si>
    <t>Aramis</t>
  </si>
  <si>
    <t>Baltnautic Shipping Ltd</t>
  </si>
  <si>
    <t>Sweet judi</t>
  </si>
  <si>
    <t>Hicaz Deniz Tasimaciligi Tic</t>
  </si>
  <si>
    <t>Manta hatice</t>
  </si>
  <si>
    <t>Zerno-torg</t>
  </si>
  <si>
    <t>Ince northwind</t>
  </si>
  <si>
    <t>Traveling sage</t>
  </si>
  <si>
    <t>Graham Shipping Co</t>
  </si>
  <si>
    <t>Agnes / tz</t>
  </si>
  <si>
    <t>Laros</t>
  </si>
  <si>
    <t>Bks Shipping Llc</t>
  </si>
  <si>
    <t>Don River Shipping Jsc</t>
  </si>
  <si>
    <t>Xin hai tong 38</t>
  </si>
  <si>
    <t>Soul mercy</t>
  </si>
  <si>
    <t>durum wheat</t>
  </si>
  <si>
    <t>Rostovskiy Khp</t>
  </si>
  <si>
    <t>Sc Astrol Llc</t>
  </si>
  <si>
    <t>Sarfo Denizcilik Ve Ticaret As</t>
  </si>
  <si>
    <t>Osprey s</t>
  </si>
  <si>
    <t>Rek.nav Management Co Ltd</t>
  </si>
  <si>
    <t>Happy Aras</t>
  </si>
  <si>
    <t>Bandar Imam Khomeini</t>
  </si>
  <si>
    <t xml:space="preserve">Tripoli </t>
  </si>
  <si>
    <t xml:space="preserve">Poti </t>
  </si>
  <si>
    <t>Lady Lavela</t>
  </si>
  <si>
    <t>Rades</t>
  </si>
  <si>
    <t>Lavela Shiptrading Ltd</t>
  </si>
  <si>
    <t>Zheng Hui</t>
  </si>
  <si>
    <t>ADM</t>
  </si>
  <si>
    <t>Fujian Ocean Shipping Co Ltd</t>
  </si>
  <si>
    <t>Amira Sahar</t>
  </si>
  <si>
    <t>Brake</t>
  </si>
  <si>
    <t>Xin Shun</t>
  </si>
  <si>
    <t>Ocean Harvest Shipping Co-HKG</t>
  </si>
  <si>
    <t>Xin Yu</t>
  </si>
  <si>
    <t>Xiang Gao Marine Co Ltd</t>
  </si>
  <si>
    <t>Joanna</t>
  </si>
  <si>
    <t>Horizon Maritime PTE Ltd</t>
  </si>
  <si>
    <t>Ladonna</t>
  </si>
  <si>
    <t>Hubei Qintai Shipping Co Ltd</t>
  </si>
  <si>
    <t>SU Deryasi Denizcilik Ve Tic</t>
  </si>
  <si>
    <t>Almeria</t>
  </si>
  <si>
    <t>Sally M</t>
  </si>
  <si>
    <t>Gulf International Co Ltd</t>
  </si>
  <si>
    <t>Fortune Prosperity</t>
  </si>
  <si>
    <t>Hongkong Haoxuan International</t>
  </si>
  <si>
    <t>Golden Nour</t>
  </si>
  <si>
    <t>Golden Nour Shiptrade Ltd</t>
  </si>
  <si>
    <t>Pacific Activity</t>
  </si>
  <si>
    <t>Hong Kong Ming Wah</t>
  </si>
  <si>
    <t>Polaris Z</t>
  </si>
  <si>
    <t>Zahra Maritime Services Co</t>
  </si>
  <si>
    <t>Atromitos L</t>
  </si>
  <si>
    <t>Reunion</t>
  </si>
  <si>
    <t>Lion Bulk Carriers Inc</t>
  </si>
  <si>
    <t xml:space="preserve">Begonia </t>
  </si>
  <si>
    <t>TTS</t>
  </si>
  <si>
    <t>Santoku Senpaku Co Ltd</t>
  </si>
  <si>
    <t>Chrysanthi S</t>
  </si>
  <si>
    <t>Eems Fivel</t>
  </si>
  <si>
    <t>Amasus Support BV</t>
  </si>
  <si>
    <t>Chimpex</t>
  </si>
  <si>
    <t>Granvik Shipping SA</t>
  </si>
  <si>
    <t>Heraclio</t>
  </si>
  <si>
    <t>Mohamad Y</t>
  </si>
  <si>
    <t>Haroun Maritime Co</t>
  </si>
  <si>
    <t>Eliki</t>
  </si>
  <si>
    <t>Zenith Shipmanagement Inc</t>
  </si>
  <si>
    <t>Milla</t>
  </si>
  <si>
    <t>Seven Seas Maritime-LIB</t>
  </si>
  <si>
    <t>Blumenthal JMK GmbH &amp; Co KG</t>
  </si>
  <si>
    <t xml:space="preserve">Mf Breeze </t>
  </si>
  <si>
    <t>Smooth Waves Shipping Ltd</t>
  </si>
  <si>
    <t>Anna Rose</t>
  </si>
  <si>
    <t>Lahay Shipping Co</t>
  </si>
  <si>
    <t>Romned Port Operator</t>
  </si>
  <si>
    <t>Sea Horse</t>
  </si>
  <si>
    <t>Yasa Canary</t>
  </si>
  <si>
    <t>YA-SA Gemi Isletmeciligi</t>
  </si>
  <si>
    <t>Thessaloniki</t>
  </si>
  <si>
    <t>Alpha Aquilon</t>
  </si>
  <si>
    <t>Prelude Marine Sa</t>
  </si>
  <si>
    <t>Xin Hai Tong 20</t>
  </si>
  <si>
    <t>Dai Qin Ocean Shipping Co Ltd</t>
  </si>
  <si>
    <t>Anship Llc</t>
  </si>
  <si>
    <t>Arosa / Mh</t>
  </si>
  <si>
    <t>Bsl Nordic</t>
  </si>
  <si>
    <t>Bsl Nordic Shipping Ltd</t>
  </si>
  <si>
    <t>Unimanager</t>
  </si>
  <si>
    <t>Donskoy Port</t>
  </si>
  <si>
    <t>Nour Star</t>
  </si>
  <si>
    <t>Trade Overseas</t>
  </si>
  <si>
    <t>Fly Denizcilik Ve Dis Tic Ltd</t>
  </si>
  <si>
    <t>Black Sea Agro</t>
  </si>
  <si>
    <t>Aai Evolution</t>
  </si>
  <si>
    <t>Aai Evolution Maritime Ltd</t>
  </si>
  <si>
    <t>Phoenician M</t>
  </si>
  <si>
    <t>Phoenician Shipping Ltd</t>
  </si>
  <si>
    <t>Yasmin</t>
  </si>
  <si>
    <t>Ethiopia</t>
  </si>
  <si>
    <t>Mouj Al Bahar General Trading</t>
  </si>
  <si>
    <t>Super Saka</t>
  </si>
  <si>
    <t>Sword Lion</t>
  </si>
  <si>
    <t>Gitas Gemi Ve Denizcilik As</t>
  </si>
  <si>
    <t>Victoria K</t>
  </si>
  <si>
    <t>Kgs Port</t>
  </si>
  <si>
    <t>Snl Logistics Ltd</t>
  </si>
  <si>
    <t>Karelis 71</t>
  </si>
  <si>
    <t>Ugah Discovery</t>
  </si>
  <si>
    <t>Happy C</t>
  </si>
  <si>
    <t>Bayern Glory</t>
  </si>
  <si>
    <t>Bayern Glory Shipping Sa</t>
  </si>
  <si>
    <t>Filia</t>
  </si>
  <si>
    <t>Babek Mahmudlu</t>
  </si>
  <si>
    <t>Ocean S</t>
  </si>
  <si>
    <t>Hua Si Hai</t>
  </si>
  <si>
    <t>Ningbo Ruikun Shipping Co Ltd</t>
  </si>
  <si>
    <t>Dalga Kargo Tasimacilik</t>
  </si>
  <si>
    <t>Karelis 72</t>
  </si>
  <si>
    <t>Kiowa</t>
  </si>
  <si>
    <t>Latakia</t>
  </si>
  <si>
    <t>Westchem</t>
  </si>
  <si>
    <t>Mustafa Bey</t>
  </si>
  <si>
    <t>Rini Shipping Ltd</t>
  </si>
  <si>
    <t>Fujairah</t>
  </si>
  <si>
    <t>Shinas</t>
  </si>
  <si>
    <t xml:space="preserve">Ghazaouet </t>
  </si>
  <si>
    <t>chickpeas</t>
  </si>
  <si>
    <t>+2</t>
  </si>
  <si>
    <t>Hg Sagunto</t>
  </si>
  <si>
    <t>Shanghai Hongwin Ship Mgmt Co</t>
  </si>
  <si>
    <t>Panamax Christina</t>
  </si>
  <si>
    <t>Wonder Shipping SA</t>
  </si>
  <si>
    <t>Skipper Planet</t>
  </si>
  <si>
    <t>Skipper Planet Shipping Ltd</t>
  </si>
  <si>
    <t>Haje Halimeh</t>
  </si>
  <si>
    <t>SATA Chartering &amp; Shipping Co</t>
  </si>
  <si>
    <t>Pure Mercy</t>
  </si>
  <si>
    <t>Esra Nur</t>
  </si>
  <si>
    <t>Cayeli Shipping Ltd</t>
  </si>
  <si>
    <t>Prince Farouk</t>
  </si>
  <si>
    <t>Mira Shipholding Ltd</t>
  </si>
  <si>
    <t>AMR1</t>
  </si>
  <si>
    <t>Daryadelan Shipping Ltd</t>
  </si>
  <si>
    <t>Gloria M</t>
  </si>
  <si>
    <t>Gloria Chartering SA</t>
  </si>
  <si>
    <t>Amira Nora</t>
  </si>
  <si>
    <t>Gozo</t>
  </si>
  <si>
    <t>Andulus Marine Shipping Co</t>
  </si>
  <si>
    <t>Lady Zehra</t>
  </si>
  <si>
    <t>flaxseed</t>
  </si>
  <si>
    <t>St Malo</t>
  </si>
  <si>
    <t>Progress IV</t>
  </si>
  <si>
    <t>Zabrama FZE</t>
  </si>
  <si>
    <t>Majestic Noor</t>
  </si>
  <si>
    <t>Seamasters International SA</t>
  </si>
  <si>
    <t>Sabeel Star</t>
  </si>
  <si>
    <t>Yaprakli</t>
  </si>
  <si>
    <t>Pomartrans SA</t>
  </si>
  <si>
    <t>Algrace</t>
  </si>
  <si>
    <t>Mataraci Denizcilik Ltd STI</t>
  </si>
  <si>
    <t>Ganosaya</t>
  </si>
  <si>
    <t>Golden Eman</t>
  </si>
  <si>
    <t>Golden Eman Shiptrade Ltd</t>
  </si>
  <si>
    <t>Great Victory</t>
  </si>
  <si>
    <t>Ince Ilgaz</t>
  </si>
  <si>
    <t>MES Shipping Agency PTE Ltd</t>
  </si>
  <si>
    <t>Kubrosli Y</t>
  </si>
  <si>
    <t>Aminos Maritime Ltd</t>
  </si>
  <si>
    <t>MJ Sofia</t>
  </si>
  <si>
    <t>Socep</t>
  </si>
  <si>
    <t>Sithonia II</t>
  </si>
  <si>
    <t>Rethymno</t>
  </si>
  <si>
    <t>Amira Maryana</t>
  </si>
  <si>
    <t>Arianna</t>
  </si>
  <si>
    <t>Navitramp Freight Agency Ltd</t>
  </si>
  <si>
    <t>Hako</t>
  </si>
  <si>
    <t>GSD Denizcilik Gayrimenkul</t>
  </si>
  <si>
    <t>Global Unity</t>
  </si>
  <si>
    <t>Qatar</t>
  </si>
  <si>
    <t>Global Carriers Ltd</t>
  </si>
  <si>
    <t>Lord Hassan</t>
  </si>
  <si>
    <t>Umex</t>
  </si>
  <si>
    <t>Faust Shipping &amp; Trading Ltd</t>
  </si>
  <si>
    <t>Dora</t>
  </si>
  <si>
    <t>Amira Marine Ltd-MAI</t>
  </si>
  <si>
    <t>Great Affluence</t>
  </si>
  <si>
    <t>Sea 316 Leasing Co Ltd</t>
  </si>
  <si>
    <t>Med Island</t>
  </si>
  <si>
    <t>Moonrise</t>
  </si>
  <si>
    <t>Sita</t>
  </si>
  <si>
    <t>Chs Agritrade Romania</t>
  </si>
  <si>
    <t>Seaside Denizcilik Ltd STI</t>
  </si>
  <si>
    <t>Wadi Alkarm</t>
  </si>
  <si>
    <t>Cargill Agricultura Srl</t>
  </si>
  <si>
    <t>Ammos</t>
  </si>
  <si>
    <t>Tide Line Inc</t>
  </si>
  <si>
    <t>Hakki Aykin</t>
  </si>
  <si>
    <t>Kassel</t>
  </si>
  <si>
    <t>Glory Denizcilik Ve Gemi</t>
  </si>
  <si>
    <t>Nh Elif</t>
  </si>
  <si>
    <t>Castellon</t>
  </si>
  <si>
    <t>East Wave Denizcilik AS</t>
  </si>
  <si>
    <t>Toroneos</t>
  </si>
  <si>
    <t>Azimut Ship Management</t>
  </si>
  <si>
    <t>Broad Yuan</t>
  </si>
  <si>
    <t>Orient Lucky Shipping Ltd</t>
  </si>
  <si>
    <t>Seajourney</t>
  </si>
  <si>
    <t>Thenamaris Conbulk Inc</t>
  </si>
  <si>
    <t>Loris</t>
  </si>
  <si>
    <t>Ince Istanbul</t>
  </si>
  <si>
    <t>Ekaterina</t>
  </si>
  <si>
    <t>Bloom</t>
  </si>
  <si>
    <t>Bloom Marine Co</t>
  </si>
  <si>
    <t>Moayad Y</t>
  </si>
  <si>
    <t>Introforus</t>
  </si>
  <si>
    <t>Cedar Marine Services Sal</t>
  </si>
  <si>
    <t>Rufiya</t>
  </si>
  <si>
    <t>Kuban-forvard</t>
  </si>
  <si>
    <t>Giving</t>
  </si>
  <si>
    <t>Wg Shipping Sa</t>
  </si>
  <si>
    <t>Volgo Balt 237</t>
  </si>
  <si>
    <t>Silverline Shipping Llc</t>
  </si>
  <si>
    <t>Leni</t>
  </si>
  <si>
    <t>Azt</t>
  </si>
  <si>
    <t>Lugano / Ck</t>
  </si>
  <si>
    <t>Bern</t>
  </si>
  <si>
    <t>My Dream</t>
  </si>
  <si>
    <t>Seaside Denizcilik Ltd Sti</t>
  </si>
  <si>
    <t>Brave M</t>
  </si>
  <si>
    <t>Meraio</t>
  </si>
  <si>
    <t xml:space="preserve">Haliver </t>
  </si>
  <si>
    <t>Azov Sea Port</t>
  </si>
  <si>
    <t>Hali Shipping Ltd</t>
  </si>
  <si>
    <t>Mikhail Nenashev</t>
  </si>
  <si>
    <t>Crane Marine Contractor Llc</t>
  </si>
  <si>
    <t>Christina / Mh</t>
  </si>
  <si>
    <t>Christina Marine Inc</t>
  </si>
  <si>
    <t>Aydos</t>
  </si>
  <si>
    <t>Med Grup Denizcilik</t>
  </si>
  <si>
    <t>Lucerne</t>
  </si>
  <si>
    <t>Wadi Tiba</t>
  </si>
  <si>
    <t>Irma S</t>
  </si>
  <si>
    <t>Order Shipping Co Ltd-cyp</t>
  </si>
  <si>
    <t>Blue Shark / Bz</t>
  </si>
  <si>
    <t>White Shark Shipping Ltd-lib</t>
  </si>
  <si>
    <t>Sann Tro</t>
  </si>
  <si>
    <t>Nota App</t>
  </si>
  <si>
    <t>Ince Ege</t>
  </si>
  <si>
    <t>Onur</t>
  </si>
  <si>
    <t>Onyx Gemi Isletmeciligi</t>
  </si>
  <si>
    <t>Saturn / Ck</t>
  </si>
  <si>
    <t>Navis 7</t>
  </si>
  <si>
    <t>Navis-1 Llc</t>
  </si>
  <si>
    <t>Fedor</t>
  </si>
  <si>
    <t>Sdr Universe</t>
  </si>
  <si>
    <t>kazakh lentil</t>
  </si>
  <si>
    <t>Mr Trader</t>
  </si>
  <si>
    <t>Fergus Trade</t>
  </si>
  <si>
    <t>Mr Maritime Co</t>
  </si>
  <si>
    <t>Glory Loong</t>
  </si>
  <si>
    <t>Yi Cai Hongkong Shipping Ltd</t>
  </si>
  <si>
    <t>Idel 2</t>
  </si>
  <si>
    <t>Grain Maritime Logistics Jsc</t>
  </si>
  <si>
    <t>Hilamaya</t>
  </si>
  <si>
    <t>Omskiy 14</t>
  </si>
  <si>
    <t>Uyut</t>
  </si>
  <si>
    <t>Agora</t>
  </si>
  <si>
    <t>Aias Maritime Ltd</t>
  </si>
  <si>
    <t>Aymar Grace</t>
  </si>
  <si>
    <t>One Navigation Denizcilik As</t>
  </si>
  <si>
    <t>Montara</t>
  </si>
  <si>
    <t>Montara Marine Ltd</t>
  </si>
  <si>
    <t>lentil</t>
  </si>
  <si>
    <t>Zernovye Linii</t>
  </si>
  <si>
    <t>Mutlu Shipping Sa</t>
  </si>
  <si>
    <t>Ioannis</t>
  </si>
  <si>
    <t>Princess Layla</t>
  </si>
  <si>
    <t>Layla Shipholding Co</t>
  </si>
  <si>
    <t>Ellirea</t>
  </si>
  <si>
    <t>Crystal O</t>
  </si>
  <si>
    <t>Blue Sea Ship Management Ltd</t>
  </si>
  <si>
    <t>Canopus S</t>
  </si>
  <si>
    <t>Zrc Denizcilik Ticaret Ltd Sti</t>
  </si>
  <si>
    <t>Hava Ana</t>
  </si>
  <si>
    <t>Te Trade &amp; Supply Co Llc</t>
  </si>
  <si>
    <t>Blackwood</t>
  </si>
  <si>
    <t>37, 36</t>
  </si>
  <si>
    <t>Shipping Llc</t>
  </si>
  <si>
    <t>Ameropa</t>
  </si>
  <si>
    <t>NSS</t>
  </si>
  <si>
    <t>AHT</t>
  </si>
  <si>
    <t>Rostock</t>
  </si>
  <si>
    <t>Louis Dreyfus Romania</t>
  </si>
  <si>
    <t>Cerealcom Dolj</t>
  </si>
  <si>
    <t>Al Dahra</t>
  </si>
  <si>
    <t>USA</t>
  </si>
  <si>
    <t>Cofco Intl Romania</t>
  </si>
  <si>
    <t>Sltra</t>
  </si>
  <si>
    <t xml:space="preserve">Al Jubail </t>
  </si>
  <si>
    <t>SCS</t>
  </si>
  <si>
    <t>Frial</t>
  </si>
  <si>
    <t>Karasu</t>
  </si>
  <si>
    <t xml:space="preserve">Alexandria </t>
  </si>
  <si>
    <t>Chelsea 7</t>
  </si>
  <si>
    <t>Black Sea Shipping Management</t>
  </si>
  <si>
    <t>Pegasus</t>
  </si>
  <si>
    <t>TIS Grain</t>
  </si>
  <si>
    <t>AK Pioneer</t>
  </si>
  <si>
    <t>Mednav Chart SAL</t>
  </si>
  <si>
    <t>Alijax Ous</t>
  </si>
  <si>
    <t>Poti</t>
  </si>
  <si>
    <t>Ous Marine Developments SA</t>
  </si>
  <si>
    <t>Ant</t>
  </si>
  <si>
    <t>Porto San</t>
  </si>
  <si>
    <t>Preveza</t>
  </si>
  <si>
    <t>Maksimar Denizcilik Nakliyat</t>
  </si>
  <si>
    <t>Brave Arsenal</t>
  </si>
  <si>
    <t>Risoil</t>
  </si>
  <si>
    <t>AB Bulkers Group Ltd</t>
  </si>
  <si>
    <t>Golden Bay</t>
  </si>
  <si>
    <t>Commercial Sea Port Chornomorsk</t>
  </si>
  <si>
    <t>Star Ship Services SA</t>
  </si>
  <si>
    <t>Grain Way</t>
  </si>
  <si>
    <t>Trans Agro</t>
  </si>
  <si>
    <t>Coastex LLC</t>
  </si>
  <si>
    <t>Indiana Jones I</t>
  </si>
  <si>
    <t>Alexandroupoli</t>
  </si>
  <si>
    <t>MHP</t>
  </si>
  <si>
    <t>World Line Ltd</t>
  </si>
  <si>
    <t>soybenas</t>
  </si>
  <si>
    <t>Star Light</t>
  </si>
  <si>
    <t>Diabco Management Ltd</t>
  </si>
  <si>
    <t>ICE II</t>
  </si>
  <si>
    <t>Transbulkterminal</t>
  </si>
  <si>
    <t>Capital-Executive Ship Mgmt</t>
  </si>
  <si>
    <t>Sam H</t>
  </si>
  <si>
    <t>Adnan Torlak</t>
  </si>
  <si>
    <t>Terminal «Borivaje»</t>
  </si>
  <si>
    <t>Valencia</t>
  </si>
  <si>
    <t>Adtor Denizcilik Tasimacilik</t>
  </si>
  <si>
    <t>Blue Beed</t>
  </si>
  <si>
    <t>Venezia</t>
  </si>
  <si>
    <t>Blue Bead Shipping Ltd</t>
  </si>
  <si>
    <t>Global Arsenal</t>
  </si>
  <si>
    <t>Gottlieb</t>
  </si>
  <si>
    <t>Lady Dimine</t>
  </si>
  <si>
    <t>Brooklyn-Kiev</t>
  </si>
  <si>
    <t xml:space="preserve">Novotech-Terminal </t>
  </si>
  <si>
    <t>Hamid S</t>
  </si>
  <si>
    <t>Zernovyi Dim Polissya</t>
  </si>
  <si>
    <t>Romarine Europe Ltd</t>
  </si>
  <si>
    <t>Odessa Grain Terminal</t>
  </si>
  <si>
    <t>London Bay</t>
  </si>
  <si>
    <t>Transservice 2008</t>
  </si>
  <si>
    <t>London Tower Shipping</t>
  </si>
  <si>
    <t>Sara RS</t>
  </si>
  <si>
    <t>Sara RS Ltd</t>
  </si>
  <si>
    <t>Sky Time</t>
  </si>
  <si>
    <t>Feyz Group Inc</t>
  </si>
  <si>
    <t>Al Karrar</t>
  </si>
  <si>
    <t>Sonar Shipping &amp; Management</t>
  </si>
  <si>
    <t>Ayana</t>
  </si>
  <si>
    <t>TIS Coal</t>
  </si>
  <si>
    <t>Minerva Bunkering SA</t>
  </si>
  <si>
    <t>Dr Sarkas</t>
  </si>
  <si>
    <t>Ultramed</t>
  </si>
  <si>
    <t>M.V. Cargo</t>
  </si>
  <si>
    <t>Aida</t>
  </si>
  <si>
    <t>GMZ Ship Management Co Hellas</t>
  </si>
  <si>
    <t>Derya Aytekin</t>
  </si>
  <si>
    <t>MigTrans</t>
  </si>
  <si>
    <t>Su Deryasi Denizcilik Ve Tic</t>
  </si>
  <si>
    <t>Eastern Mercy</t>
  </si>
  <si>
    <t>La Maritime SA</t>
  </si>
  <si>
    <t>Fk Hatice</t>
  </si>
  <si>
    <t>Phonic Shipping Co</t>
  </si>
  <si>
    <t>Lucky Brother</t>
  </si>
  <si>
    <t>Mera Queen</t>
  </si>
  <si>
    <t>Container Terminal Odessa</t>
  </si>
  <si>
    <t>Saadet C</t>
  </si>
  <si>
    <t>Eco-Resource Holding. (Olir Grain)</t>
  </si>
  <si>
    <t>Amber Spirit</t>
  </si>
  <si>
    <t>Amberseas Lda</t>
  </si>
  <si>
    <t>Ab Ayana</t>
  </si>
  <si>
    <t>AB Taj Group Ltd</t>
  </si>
  <si>
    <t>Thrasyvoulos V</t>
  </si>
  <si>
    <t>Alexandria Shipping Hellas SA</t>
  </si>
  <si>
    <t>Isartal</t>
  </si>
  <si>
    <t>Atak International Marine Serv</t>
  </si>
  <si>
    <t>Iskander</t>
  </si>
  <si>
    <t>Pozzallo</t>
  </si>
  <si>
    <t>Africa Marine Co</t>
  </si>
  <si>
    <t>Sh Express</t>
  </si>
  <si>
    <t>Vertom Eva</t>
  </si>
  <si>
    <t>Chimpex Sa</t>
  </si>
  <si>
    <t>Bojen-Schiffahrtsbetrieb Ek</t>
  </si>
  <si>
    <t>Michelle 1</t>
  </si>
  <si>
    <t>Lorient</t>
  </si>
  <si>
    <t>Victoria Maritime Trading Ltd</t>
  </si>
  <si>
    <t>Vertom Anne Marit</t>
  </si>
  <si>
    <t>Sharpness</t>
  </si>
  <si>
    <t>Vertom Bereederungs GmbH</t>
  </si>
  <si>
    <t>Daytona H</t>
  </si>
  <si>
    <t>Feng Mao Hai</t>
  </si>
  <si>
    <t>Cosco Shipping Bulk Co Ltd</t>
  </si>
  <si>
    <t>Kurpie</t>
  </si>
  <si>
    <t>Polska Zegluga Morska PP</t>
  </si>
  <si>
    <t>Maya S</t>
  </si>
  <si>
    <t xml:space="preserve">Braila </t>
  </si>
  <si>
    <t>Norma</t>
  </si>
  <si>
    <t>Platin Shipping &amp; Trading Co</t>
  </si>
  <si>
    <t>Sedna</t>
  </si>
  <si>
    <t>Torre Annunziata</t>
  </si>
  <si>
    <t>Inandi</t>
  </si>
  <si>
    <t>Nea Moudania</t>
  </si>
  <si>
    <t>IND Shipping Co</t>
  </si>
  <si>
    <t>Coskunlar 2</t>
  </si>
  <si>
    <t>OF Shipping Ltd</t>
  </si>
  <si>
    <t>Kamenari</t>
  </si>
  <si>
    <t>Lena</t>
  </si>
  <si>
    <t>Lena Maritime Ltd - MAI</t>
  </si>
  <si>
    <t>Proteas II</t>
  </si>
  <si>
    <t>Arife</t>
  </si>
  <si>
    <t>Lavrio</t>
  </si>
  <si>
    <t>El Kenz Denizcilik Nakliyat</t>
  </si>
  <si>
    <t xml:space="preserve">Burgas East 2 </t>
  </si>
  <si>
    <t>Aliye Hanim</t>
  </si>
  <si>
    <t>Izmit</t>
  </si>
  <si>
    <t>Temel Denizcilik Tic Ltd Sti</t>
  </si>
  <si>
    <t>Dorado Plus</t>
  </si>
  <si>
    <t>Port Terminal</t>
  </si>
  <si>
    <t>Seafast Ltd</t>
  </si>
  <si>
    <t>Sandal  II</t>
  </si>
  <si>
    <t>Walker</t>
  </si>
  <si>
    <t>Barletta</t>
  </si>
  <si>
    <t>Varan Gemi Kiralama</t>
  </si>
  <si>
    <t>Konosha</t>
  </si>
  <si>
    <t>Lago Di Cancano</t>
  </si>
  <si>
    <t>Kzp Expo</t>
  </si>
  <si>
    <t>Lago Chartering - Fzco</t>
  </si>
  <si>
    <t>Zermatt</t>
  </si>
  <si>
    <t>Eider S</t>
  </si>
  <si>
    <t>Solikamsk</t>
  </si>
  <si>
    <t>Rostsel'export</t>
  </si>
  <si>
    <t>Andrey Zuev</t>
  </si>
  <si>
    <t>Roksan Shipping Jsc</t>
  </si>
  <si>
    <t>Medar</t>
  </si>
  <si>
    <t>Omskiy 133</t>
  </si>
  <si>
    <t>52B</t>
  </si>
  <si>
    <t>Donmaster Pride</t>
  </si>
  <si>
    <t>Alpha Atlant</t>
  </si>
  <si>
    <t>Consul</t>
  </si>
  <si>
    <t>Yashma</t>
  </si>
  <si>
    <t>Wheat Trade</t>
  </si>
  <si>
    <t>Volgo Balt 220</t>
  </si>
  <si>
    <t>Grain Field</t>
  </si>
  <si>
    <t>Orbital Ship Management Co</t>
  </si>
  <si>
    <t>Orenburg</t>
  </si>
  <si>
    <t>Blue Wave</t>
  </si>
  <si>
    <t>Phoenix Management Llc</t>
  </si>
  <si>
    <t>Elim Inspire</t>
  </si>
  <si>
    <t>Elim Spring Marine Hongkong</t>
  </si>
  <si>
    <t>Sea Meray</t>
  </si>
  <si>
    <t>Zheng Jun</t>
  </si>
  <si>
    <t>Palaz</t>
  </si>
  <si>
    <t>Port Eldako</t>
  </si>
  <si>
    <t>Grain Logistic Company / Zlk</t>
  </si>
  <si>
    <t>Alfa Shipping &amp; Trading Ltd</t>
  </si>
  <si>
    <t>Zhibek Zholy</t>
  </si>
  <si>
    <t>Alternativa Plus</t>
  </si>
  <si>
    <t>Ktz Express Shipping Too</t>
  </si>
  <si>
    <t>Alexander Grin</t>
  </si>
  <si>
    <t>Kingston Global Trade Ic Ve</t>
  </si>
  <si>
    <t>Aleksandr Sokolov</t>
  </si>
  <si>
    <t>Novosibirskkhleboprodukt</t>
  </si>
  <si>
    <t>Pola Rise Ltd</t>
  </si>
  <si>
    <t>Forward</t>
  </si>
  <si>
    <t>Sea Shipping Ltd</t>
  </si>
  <si>
    <t>River Storm</t>
  </si>
  <si>
    <t>Sormovskiy 3057</t>
  </si>
  <si>
    <t>Volgatrade</t>
  </si>
  <si>
    <t>Naya Falcon</t>
  </si>
  <si>
    <t>Cillioglu Maden Ve Denizcilik</t>
  </si>
  <si>
    <t>Jade I</t>
  </si>
  <si>
    <t>Sunberry Oceanways Ltd</t>
  </si>
  <si>
    <t>Astoria / Pw</t>
  </si>
  <si>
    <t>Shayarco Sal Offshore</t>
  </si>
  <si>
    <t>Athina Iii</t>
  </si>
  <si>
    <t>Atlantic Vision</t>
  </si>
  <si>
    <t>Joint Fortune Shipping Hk Ltd</t>
  </si>
  <si>
    <t>Atlantic Ocean / Pa</t>
  </si>
  <si>
    <t>Atlantica Navigation Ltd-lib</t>
  </si>
  <si>
    <t>Royal Star / Pa</t>
  </si>
  <si>
    <t>Atlantic Adam</t>
  </si>
  <si>
    <t>Atlantic Adam Shipping Ltd</t>
  </si>
  <si>
    <t>Stavr</t>
  </si>
  <si>
    <t>Rechmortrans Ltd</t>
  </si>
  <si>
    <t>Sobray</t>
  </si>
  <si>
    <t>Phrygia</t>
  </si>
  <si>
    <t>Archer Denizcilik Ve Gemi</t>
  </si>
  <si>
    <t>Volodymyr Vorobyov</t>
  </si>
  <si>
    <t>Vi-za Star Ltd</t>
  </si>
  <si>
    <t>Mercury J</t>
  </si>
  <si>
    <t>Mercury Maritime Co Ltd</t>
  </si>
  <si>
    <t>Volgo Balt 226</t>
  </si>
  <si>
    <t>Amber S</t>
  </si>
  <si>
    <t>Ommax</t>
  </si>
  <si>
    <t>Blue Wave Shipping</t>
  </si>
  <si>
    <t>Alena</t>
  </si>
  <si>
    <t>Charilaos S</t>
  </si>
  <si>
    <t>Astrol 7</t>
  </si>
  <si>
    <t>Blues</t>
  </si>
  <si>
    <t>Rusich 2</t>
  </si>
  <si>
    <t>Altair</t>
  </si>
  <si>
    <t>Nadym</t>
  </si>
  <si>
    <t>Azov Grain Terminal</t>
  </si>
  <si>
    <t>Lago Di Como</t>
  </si>
  <si>
    <t>Elite Star</t>
  </si>
  <si>
    <t>Xiamen Datong Xinluyang Shpg</t>
  </si>
  <si>
    <t>Ali M</t>
  </si>
  <si>
    <t>Moonlit</t>
  </si>
  <si>
    <t>Hellenic Glamor Ship Mgmt Llc</t>
  </si>
  <si>
    <t>Sormovskiy 3064</t>
  </si>
  <si>
    <t>Ldr Baykan</t>
  </si>
  <si>
    <t>Tzpm</t>
  </si>
  <si>
    <t>Lider Gemi Sanayi Turizm</t>
  </si>
  <si>
    <t>Azov Concord</t>
  </si>
  <si>
    <t>Ugah Confidence</t>
  </si>
  <si>
    <t>week 41</t>
  </si>
  <si>
    <t>Sea Trade Port Pivdennyi</t>
  </si>
  <si>
    <t>-99 517 (-3.9%)</t>
  </si>
  <si>
    <t>TIS Fertilizers</t>
  </si>
  <si>
    <t>Adm</t>
  </si>
  <si>
    <t>TIS-24 Berth</t>
  </si>
  <si>
    <t>Eslem</t>
  </si>
  <si>
    <t>Chioggia</t>
  </si>
  <si>
    <t>Hamad</t>
  </si>
  <si>
    <t>Sevan</t>
  </si>
  <si>
    <t>Dedem</t>
  </si>
  <si>
    <t>Pchmv</t>
  </si>
  <si>
    <t>Chabahar</t>
  </si>
  <si>
    <t>Tuzla</t>
  </si>
  <si>
    <t>Trincomalee</t>
  </si>
  <si>
    <t>Djiboutii</t>
  </si>
  <si>
    <t xml:space="preserve">Jeddah </t>
  </si>
  <si>
    <t xml:space="preserve">Ashdod </t>
  </si>
  <si>
    <t>BKM</t>
  </si>
  <si>
    <t>Tobruk</t>
  </si>
  <si>
    <t>Brave Commander</t>
  </si>
  <si>
    <t>Black Sea grains sailed away from major export ports, week 42 (October 13-19)</t>
  </si>
  <si>
    <t>Prince Hasan</t>
  </si>
  <si>
    <t>Mira Shipping Ltd-MAI</t>
  </si>
  <si>
    <t>Brave Warrior</t>
  </si>
  <si>
    <t>Mody Shipping Co SARL</t>
  </si>
  <si>
    <t>Fortunate</t>
  </si>
  <si>
    <t>Straight Shipping Co</t>
  </si>
  <si>
    <t>Alkadi Bey</t>
  </si>
  <si>
    <t>Judge Shiptrade Ltd</t>
  </si>
  <si>
    <t>ATLAS BEY</t>
  </si>
  <si>
    <t>Okean Maritime Inc</t>
  </si>
  <si>
    <t>Haj Yehia</t>
  </si>
  <si>
    <t>Elreedy Shipping Co</t>
  </si>
  <si>
    <t>Mariam M</t>
  </si>
  <si>
    <t>UBSM Management Maritime Ltd</t>
  </si>
  <si>
    <t>Marmara S</t>
  </si>
  <si>
    <t>Marmara Maritime Shipping Co</t>
  </si>
  <si>
    <t>Milas</t>
  </si>
  <si>
    <t>Gulnak Denizcilik Nakliyat</t>
  </si>
  <si>
    <t>Rizik Bey</t>
  </si>
  <si>
    <t>Rizik Shiptrade Ltd</t>
  </si>
  <si>
    <t>Senorita</t>
  </si>
  <si>
    <t>Overseas Bulker Enterprise SAL</t>
  </si>
  <si>
    <t>Amira Rafif</t>
  </si>
  <si>
    <t>Rafif Maritime Co</t>
  </si>
  <si>
    <t>Princess Abir</t>
  </si>
  <si>
    <t>USC Marine Ltd</t>
  </si>
  <si>
    <t>oats</t>
  </si>
  <si>
    <t>Lady Suha II</t>
  </si>
  <si>
    <t>TEK-Trans Grup Forward</t>
  </si>
  <si>
    <t>Gemlik</t>
  </si>
  <si>
    <t>WO&amp;S Marine Ship Mgmt SA-MAI</t>
  </si>
  <si>
    <t>AK Liza</t>
  </si>
  <si>
    <t>Trans-Servis</t>
  </si>
  <si>
    <t>Agroprosperis</t>
  </si>
  <si>
    <t>Fortune Hero</t>
  </si>
  <si>
    <t>Hellenic Glamor Shipping LLC</t>
  </si>
  <si>
    <t>Princess Vedad</t>
  </si>
  <si>
    <t>Prista-Oil Ukraine</t>
  </si>
  <si>
    <t>Vedad HMC Shipping Ltd</t>
  </si>
  <si>
    <t>Safi Alfa</t>
  </si>
  <si>
    <t>Alfa Ship Owners Corp</t>
  </si>
  <si>
    <t>Sky Feyz</t>
  </si>
  <si>
    <t>Korfez</t>
  </si>
  <si>
    <t>Lolix</t>
  </si>
  <si>
    <t>Halix Shipping Ltd</t>
  </si>
  <si>
    <t>Fortunelit</t>
  </si>
  <si>
    <t>Jaohar Ranim</t>
  </si>
  <si>
    <t>Lyndon Marine Ltd</t>
  </si>
  <si>
    <t>Amar Meray</t>
  </si>
  <si>
    <t>Port-Service</t>
  </si>
  <si>
    <t>Athenai Management SAL</t>
  </si>
  <si>
    <t>grains</t>
  </si>
  <si>
    <t>Bmi Emperor</t>
  </si>
  <si>
    <t>Bosphorus Denizcilik Yatitim</t>
  </si>
  <si>
    <t>Deeb Breeze</t>
  </si>
  <si>
    <t>Lbc Oyku</t>
  </si>
  <si>
    <t>Lipsos Bulk Carriers Shipping</t>
  </si>
  <si>
    <t>Mystras</t>
  </si>
  <si>
    <t>Midstar Shipping FZE</t>
  </si>
  <si>
    <t>Valmiera</t>
  </si>
  <si>
    <t>Izmail-Transbulkterminal</t>
  </si>
  <si>
    <t>Valmiera Maritime Co Ltd</t>
  </si>
  <si>
    <t>Atlantic Island</t>
  </si>
  <si>
    <t>Esence</t>
  </si>
  <si>
    <t>Kaygem Gemi Tasimaciligi</t>
  </si>
  <si>
    <t>Evangelistria</t>
  </si>
  <si>
    <t>Novamaris Inc</t>
  </si>
  <si>
    <t>Highland A</t>
  </si>
  <si>
    <t>Eco Triumph</t>
  </si>
  <si>
    <t>Bizerte</t>
  </si>
  <si>
    <t>AJ Maritime Corp</t>
  </si>
  <si>
    <t>Mana</t>
  </si>
  <si>
    <t>Omega Shipmanagement Inc</t>
  </si>
  <si>
    <t>Maria F</t>
  </si>
  <si>
    <t>Forecastle Shipping Ltd</t>
  </si>
  <si>
    <t>Prince Zafer</t>
  </si>
  <si>
    <t>United Cargo Shipping Ltd</t>
  </si>
  <si>
    <t>Aileen</t>
  </si>
  <si>
    <t>Bahar</t>
  </si>
  <si>
    <t xml:space="preserve">Friends RS 1 </t>
  </si>
  <si>
    <t>Friends Marine SR Ltd</t>
  </si>
  <si>
    <t>Prince Amin</t>
  </si>
  <si>
    <t>Amin Ship Trade Ltd</t>
  </si>
  <si>
    <t>GMA Sultan</t>
  </si>
  <si>
    <t>Nilos</t>
  </si>
  <si>
    <t>Matteo Br</t>
  </si>
  <si>
    <t>Barone Shipping Co Spa</t>
  </si>
  <si>
    <t>Br Brother</t>
  </si>
  <si>
    <t xml:space="preserve">Lady Mary </t>
  </si>
  <si>
    <t>Megan</t>
  </si>
  <si>
    <t>Silo</t>
  </si>
  <si>
    <t>Princess Sara</t>
  </si>
  <si>
    <t>Blue Bay Investments Ltd</t>
  </si>
  <si>
    <t>Lady Divina</t>
  </si>
  <si>
    <t>Florence Shipping &amp; Marine</t>
  </si>
  <si>
    <t>Lady Nuray</t>
  </si>
  <si>
    <t>Eframar Shipping &amp; Management</t>
  </si>
  <si>
    <t>Sea Trader</t>
  </si>
  <si>
    <t>Bari</t>
  </si>
  <si>
    <t>Enas H</t>
  </si>
  <si>
    <t>New Paris Shipping Ltd</t>
  </si>
  <si>
    <t>Seachampion</t>
  </si>
  <si>
    <t>Beaumaiden</t>
  </si>
  <si>
    <t>Valparola Beaumaiden BV</t>
  </si>
  <si>
    <t>Ekmen</t>
  </si>
  <si>
    <t>Garston</t>
  </si>
  <si>
    <t>Ekmen Denizcilik Ve Ticaret</t>
  </si>
  <si>
    <t>Sider Abidjan</t>
  </si>
  <si>
    <t>Ocean Synergy SA</t>
  </si>
  <si>
    <t>Aystar</t>
  </si>
  <si>
    <t>Forsa Denizcilik Ve Ticaret</t>
  </si>
  <si>
    <t>Mohamad</t>
  </si>
  <si>
    <t>Brothers Shipping SA</t>
  </si>
  <si>
    <t>Jenny M</t>
  </si>
  <si>
    <t>Seascape Marine Ltd - LIB</t>
  </si>
  <si>
    <t>Annetta</t>
  </si>
  <si>
    <t>Tolmi</t>
  </si>
  <si>
    <t>Lesport</t>
  </si>
  <si>
    <t>ACA Shipmanagement SA</t>
  </si>
  <si>
    <t>Marghera</t>
  </si>
  <si>
    <t>Brighton</t>
  </si>
  <si>
    <t>Ciner Ship Management</t>
  </si>
  <si>
    <t>Emerald Dongji</t>
  </si>
  <si>
    <t>Hongkong Zhoushan Yihai Shpg</t>
  </si>
  <si>
    <t>Fanaria</t>
  </si>
  <si>
    <t>Maranta</t>
  </si>
  <si>
    <t>Amaliapolis</t>
  </si>
  <si>
    <t>Dtschart Sp Zoo</t>
  </si>
  <si>
    <t>Durres</t>
  </si>
  <si>
    <t>Habibe Ana</t>
  </si>
  <si>
    <t>Meric Wind Maritime &amp; Trading</t>
  </si>
  <si>
    <t>Sormovskiy 3058</t>
  </si>
  <si>
    <t>Xin Hai Tong 50</t>
  </si>
  <si>
    <t>Geneve</t>
  </si>
  <si>
    <t>Arrow Lady</t>
  </si>
  <si>
    <t>Valery Kokov</t>
  </si>
  <si>
    <t>Multimodal Port</t>
  </si>
  <si>
    <t>Nk Pearl</t>
  </si>
  <si>
    <t>Grainprom</t>
  </si>
  <si>
    <t>Esenyali Gemi Isletmeciligi Ve</t>
  </si>
  <si>
    <t>Galisa</t>
  </si>
  <si>
    <t>Xin Hai Tong 29</t>
  </si>
  <si>
    <t>Aleksey Afanasyev</t>
  </si>
  <si>
    <t>Ac Volga Llc</t>
  </si>
  <si>
    <t>corn germ</t>
  </si>
  <si>
    <t>Ella / Ru</t>
  </si>
  <si>
    <t>Mt-group Llc</t>
  </si>
  <si>
    <t>Alpha Mercury</t>
  </si>
  <si>
    <t>Fortuna / Km</t>
  </si>
  <si>
    <t>Agro-tema</t>
  </si>
  <si>
    <t>Efem Gemi Kiralama Ve Deniz</t>
  </si>
  <si>
    <t>Sormovskiy 3053</t>
  </si>
  <si>
    <t>Azov Sea Terminal</t>
  </si>
  <si>
    <t>Safi Fortune</t>
  </si>
  <si>
    <t>Safi International Shipping</t>
  </si>
  <si>
    <t>Br Miral</t>
  </si>
  <si>
    <t>Caesar Maritime Co Sa</t>
  </si>
  <si>
    <t>Matros Shevchenko</t>
  </si>
  <si>
    <t>Togo</t>
  </si>
  <si>
    <t>Rptd Sold Undisclosed Interest</t>
  </si>
  <si>
    <t>Ozkan 1</t>
  </si>
  <si>
    <t>Trabzon Shipping &amp; Trading Co</t>
  </si>
  <si>
    <t>Yara J / Pw</t>
  </si>
  <si>
    <t>Nj Trust Marine Ltd</t>
  </si>
  <si>
    <t>Leda / Ck</t>
  </si>
  <si>
    <t>River Grace</t>
  </si>
  <si>
    <t>Sugarenko N.s.</t>
  </si>
  <si>
    <t>Link Ship Management Ltd</t>
  </si>
  <si>
    <t>sunflowerseed meal</t>
  </si>
  <si>
    <t>Volgo Don 211</t>
  </si>
  <si>
    <t>Sea Beauty</t>
  </si>
  <si>
    <t>Optimal Denizcilik Tasimacilik</t>
  </si>
  <si>
    <t>Asomatos</t>
  </si>
  <si>
    <t>Royal Maritime Inc</t>
  </si>
  <si>
    <t>Zaltron</t>
  </si>
  <si>
    <t>Eka Denizcilik Ltd Sti</t>
  </si>
  <si>
    <t>Zeinab</t>
  </si>
  <si>
    <t>Dxb Shipping &amp; Ship Management</t>
  </si>
  <si>
    <t>Yrb Nautica</t>
  </si>
  <si>
    <t>Labirinta Holding Ltd</t>
  </si>
  <si>
    <t>Ascanios</t>
  </si>
  <si>
    <t>Vladimir Zakharenko</t>
  </si>
  <si>
    <t>Semsa</t>
  </si>
  <si>
    <t>Agro-alliance</t>
  </si>
  <si>
    <t>Gemkin Shipping Ltd</t>
  </si>
  <si>
    <t>Rhone</t>
  </si>
  <si>
    <t>Volgo Balt 240</t>
  </si>
  <si>
    <t>Khalyavko I.a.</t>
  </si>
  <si>
    <t>Navis 4</t>
  </si>
  <si>
    <t>Grain Wave</t>
  </si>
  <si>
    <t>Navis 3</t>
  </si>
  <si>
    <t>Xin Hai Tong 31</t>
  </si>
  <si>
    <t>Nikolay Meshkov</t>
  </si>
  <si>
    <t>Rusich 3</t>
  </si>
  <si>
    <t>Donmaster Spirit</t>
  </si>
  <si>
    <t>Navis 1</t>
  </si>
  <si>
    <t>Jupiter / Ck</t>
  </si>
  <si>
    <t>35B, 35A</t>
  </si>
  <si>
    <t>Kybele</t>
  </si>
  <si>
    <t>Aleria Shipping &amp; Trade Sa</t>
  </si>
  <si>
    <t>Seapower I</t>
  </si>
  <si>
    <t>Seaborne Shipping Ltd-mta</t>
  </si>
  <si>
    <t>Scorpio Honor</t>
  </si>
  <si>
    <t>Mozambique</t>
  </si>
  <si>
    <t>Cleaves Securities As</t>
  </si>
  <si>
    <t>Volgo Balt 213</t>
  </si>
  <si>
    <t>Elias / Mt</t>
  </si>
  <si>
    <t>Ah Union / Pa</t>
  </si>
  <si>
    <t>Ah Union Group Ltd</t>
  </si>
  <si>
    <t>Panormitis</t>
  </si>
  <si>
    <t>Queen Ghaidaa</t>
  </si>
  <si>
    <t>Somalia</t>
  </si>
  <si>
    <t>Artic Cure Management Sa</t>
  </si>
  <si>
    <t>Kallone</t>
  </si>
  <si>
    <t>Rek Elite</t>
  </si>
  <si>
    <t>At 27</t>
  </si>
  <si>
    <t>Suleymenov U.kh.</t>
  </si>
  <si>
    <t>Nana Leen</t>
  </si>
  <si>
    <t>Faia G</t>
  </si>
  <si>
    <t>Navis 2</t>
  </si>
  <si>
    <t>Olimpiada</t>
  </si>
  <si>
    <t>Donmaster Shipping Co</t>
  </si>
  <si>
    <t>Silver Wind</t>
  </si>
  <si>
    <t>Hainan Keqixun International</t>
  </si>
  <si>
    <t>Apolo</t>
  </si>
  <si>
    <t>Vessels that discharged Azov-Black Sea grain, week 42 (October 13-19)</t>
  </si>
  <si>
    <t>Cai Map</t>
  </si>
  <si>
    <t>Diliskelesi</t>
  </si>
  <si>
    <t>week 42</t>
  </si>
  <si>
    <t>+499 793 (+25.4%)</t>
  </si>
  <si>
    <t>+77 316</t>
  </si>
  <si>
    <t>+74 465</t>
  </si>
  <si>
    <t>+227 001</t>
  </si>
  <si>
    <t>+121 011</t>
  </si>
  <si>
    <t>Ezmoce</t>
  </si>
  <si>
    <t>Istkum Denizcilik Insaat</t>
  </si>
  <si>
    <t>Ceyo</t>
  </si>
  <si>
    <t>Agromino</t>
  </si>
  <si>
    <t>Aden</t>
  </si>
  <si>
    <t>Sunny Lynn</t>
  </si>
  <si>
    <t>Al Hamriya</t>
  </si>
  <si>
    <t>MJ Chartering Ltd</t>
  </si>
  <si>
    <t xml:space="preserve">Castellon </t>
  </si>
  <si>
    <t>Thailand</t>
  </si>
  <si>
    <t>Sriracha</t>
  </si>
  <si>
    <t>Liverpool</t>
  </si>
  <si>
    <t>-</t>
  </si>
  <si>
    <t>Senegal</t>
  </si>
  <si>
    <t>Dakar</t>
  </si>
  <si>
    <t>Banda Neira</t>
  </si>
  <si>
    <t>Salalah</t>
  </si>
  <si>
    <t>Bartin</t>
  </si>
  <si>
    <t>Kulevi</t>
  </si>
  <si>
    <t>Port Sudan</t>
  </si>
  <si>
    <t>Karachi</t>
  </si>
  <si>
    <t>Brindisi</t>
  </si>
  <si>
    <t>Grain enroute ex Azov-Black Sea basin, week 42 (October 13-19)</t>
  </si>
  <si>
    <t>-4</t>
  </si>
  <si>
    <t>=</t>
  </si>
  <si>
    <t>-1</t>
  </si>
  <si>
    <t>-5</t>
  </si>
  <si>
    <t>+3</t>
  </si>
  <si>
    <t>+11</t>
  </si>
  <si>
    <t>-7</t>
  </si>
  <si>
    <t>+17</t>
  </si>
  <si>
    <t>+24</t>
  </si>
  <si>
    <t>(+24)</t>
  </si>
  <si>
    <t>-59 443 (-0.7%)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</si>
</sst>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_₴_-;\-* #,##0.00_₴_-;_-* &quot;-&quot;??_₴_-;_-@_-"/>
    <numFmt numFmtId="167" formatCode="#,##0.000"/>
    <numFmt numFmtId="168" formatCode="_-* #,##0.00_-;_-* #,##0.00\-;_-* &quot;-&quot;??_-;_-@_-"/>
    <numFmt numFmtId="169" formatCode="_-* #,##0\ _₽_-;\-* #,##0\ _₽_-;_-* &quot;-&quot;??\ _₽_-;_-@_-"/>
    <numFmt numFmtId="170" formatCode="#,##0.0000_ ;\-#,##0.0000\ "/>
    <numFmt numFmtId="171" formatCode="dd\.mm\.yyyy;@"/>
    <numFmt numFmtId="172" formatCode="#,##0.0000"/>
    <numFmt numFmtId="173" formatCode="#,##0.000_ ;\-#,##0.000\ "/>
    <numFmt numFmtId="174" formatCode="0.00000"/>
    <numFmt numFmtId="175" formatCode="_-* #,##0.000\ _₽_-;\-* #,##0.000\ _₽_-;_-* &quot;-&quot;???\ _₽_-;_-@_-"/>
    <numFmt numFmtId="176" formatCode="#,##0.00000"/>
    <numFmt numFmtId="177" formatCode="#,##0.00000_ ;\-#,##0.00000\ "/>
    <numFmt numFmtId="178" formatCode="_-* #,##0.0000\ _₽_-;\-* #,##0.0000\ _₽_-;_-* &quot;-&quot;????\ _₽_-;_-@_-"/>
  </numFmts>
  <fonts count="7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"/>
      <family val="2"/>
    </font>
    <font>
      <sz val="9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"/>
      <name val="Calibri"/>
      <family val="2"/>
      <charset val="204"/>
      <scheme val="minor"/>
    </font>
    <font>
      <sz val="8"/>
      <color theme="1" tint="0.499984740745262"/>
      <name val="Calibri"/>
      <family val="2"/>
      <charset val="204"/>
      <scheme val="minor"/>
    </font>
    <font>
      <sz val="11"/>
      <color theme="1"/>
      <name val="Tahoma"/>
      <family val="2"/>
    </font>
    <font>
      <sz val="11"/>
      <name val="Tahoma"/>
      <family val="2"/>
    </font>
    <font>
      <b/>
      <sz val="14"/>
      <color theme="5"/>
      <name val="Tahoma"/>
      <family val="2"/>
    </font>
    <font>
      <sz val="11"/>
      <color theme="5"/>
      <name val="Tahoma"/>
      <family val="2"/>
    </font>
    <font>
      <b/>
      <sz val="15"/>
      <color theme="4"/>
      <name val="Tahoma"/>
      <family val="2"/>
    </font>
    <font>
      <sz val="11"/>
      <name val="Calibri"/>
      <family val="2"/>
      <charset val="204"/>
      <scheme val="minor"/>
    </font>
    <font>
      <i/>
      <sz val="12"/>
      <color rgb="FF144376"/>
      <name val="PT Sans"/>
      <family val="2"/>
      <charset val="204"/>
    </font>
    <font>
      <b/>
      <i/>
      <sz val="12"/>
      <color rgb="FF144376"/>
      <name val="PT Sans"/>
      <family val="2"/>
      <charset val="204"/>
    </font>
    <font>
      <sz val="12"/>
      <color theme="1"/>
      <name val="Times New Roman"/>
      <family val="1"/>
      <charset val="204"/>
    </font>
    <font>
      <b/>
      <sz val="11"/>
      <name val="Tahoma"/>
      <family val="2"/>
      <charset val="204"/>
    </font>
    <font>
      <b/>
      <sz val="11"/>
      <color theme="1"/>
      <name val="Tahoma"/>
      <family val="2"/>
      <charset val="204"/>
    </font>
    <font>
      <sz val="11"/>
      <name val="Tahoma"/>
      <family val="2"/>
      <charset val="204"/>
    </font>
    <font>
      <sz val="11"/>
      <color theme="1"/>
      <name val="Tahoma"/>
      <family val="2"/>
      <charset val="204"/>
    </font>
    <font>
      <sz val="16"/>
      <color rgb="FFFF0000"/>
      <name val="Tahoma"/>
      <family val="2"/>
    </font>
    <font>
      <sz val="11"/>
      <color indexed="8"/>
      <name val="Calibri"/>
      <family val="2"/>
      <charset val="204"/>
    </font>
    <font>
      <b/>
      <sz val="14"/>
      <color theme="5"/>
      <name val="Tahoma"/>
      <family val="2"/>
      <charset val="204"/>
    </font>
    <font>
      <b/>
      <sz val="11"/>
      <name val="Tahoma"/>
      <family val="2"/>
    </font>
    <font>
      <sz val="12"/>
      <color theme="1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11"/>
      <color theme="5"/>
      <name val="Tahoma"/>
      <family val="2"/>
      <charset val="204"/>
    </font>
    <font>
      <b/>
      <sz val="15"/>
      <color theme="4"/>
      <name val="Tahoma"/>
      <family val="2"/>
      <charset val="204"/>
    </font>
    <font>
      <sz val="11"/>
      <name val="Arial"/>
      <family val="2"/>
      <charset val="204"/>
    </font>
    <font>
      <sz val="11"/>
      <name val="Calibri"/>
      <family val="2"/>
      <scheme val="minor"/>
    </font>
    <font>
      <sz val="11"/>
      <color rgb="FF1B252E"/>
      <name val="Tahoma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4">
    <xf numFmtId="0" fontId="0" fillId="0" borderId="0"/>
    <xf numFmtId="0" fontId="3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8" fillId="20" borderId="2" applyNumberFormat="0" applyAlignment="0" applyProtection="0"/>
    <xf numFmtId="0" fontId="27" fillId="4" borderId="0" applyNumberFormat="0" applyBorder="0" applyAlignment="0" applyProtection="0"/>
    <xf numFmtId="0" fontId="28" fillId="20" borderId="2" applyNumberFormat="0" applyAlignment="0" applyProtection="0"/>
    <xf numFmtId="0" fontId="29" fillId="21" borderId="3" applyNumberFormat="0" applyAlignment="0" applyProtection="0"/>
    <xf numFmtId="0" fontId="30" fillId="0" borderId="4" applyNumberFormat="0" applyFill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29" fillId="21" borderId="3" applyNumberFormat="0" applyAlignment="0" applyProtection="0"/>
    <xf numFmtId="0" fontId="31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32" fillId="7" borderId="2" applyNumberFormat="0" applyAlignment="0" applyProtection="0"/>
    <xf numFmtId="0" fontId="30" fillId="0" borderId="4" applyNumberFormat="0" applyFill="0" applyAlignment="0" applyProtection="0"/>
    <xf numFmtId="0" fontId="27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/>
    <xf numFmtId="0" fontId="32" fillId="7" borderId="2" applyNumberFormat="0" applyAlignment="0" applyProtection="0"/>
    <xf numFmtId="16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0" borderId="0">
      <alignment horizontal="center"/>
    </xf>
    <xf numFmtId="0" fontId="13" fillId="0" borderId="0"/>
    <xf numFmtId="0" fontId="23" fillId="0" borderId="0">
      <alignment horizontal="center"/>
    </xf>
    <xf numFmtId="0" fontId="1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167" fontId="24" fillId="0" borderId="0"/>
    <xf numFmtId="0" fontId="1" fillId="0" borderId="0"/>
    <xf numFmtId="0" fontId="1" fillId="0" borderId="0"/>
    <xf numFmtId="0" fontId="1" fillId="0" borderId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33" fillId="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7" fontId="23" fillId="0" borderId="0" applyFill="0" applyBorder="0" applyProtection="0">
      <alignment horizontal="center"/>
    </xf>
    <xf numFmtId="0" fontId="35" fillId="20" borderId="9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31" fillId="0" borderId="7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35" fillId="20" borderId="9" applyNumberFormat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3" fillId="0" borderId="0" applyNumberFormat="0" applyFill="0" applyBorder="0" applyProtection="0">
      <alignment horizontal="left"/>
    </xf>
    <xf numFmtId="0" fontId="15" fillId="21" borderId="3" applyNumberFormat="0" applyAlignment="0" applyProtection="0"/>
    <xf numFmtId="0" fontId="15" fillId="21" borderId="3" applyNumberFormat="0" applyAlignment="0" applyProtection="0"/>
    <xf numFmtId="0" fontId="15" fillId="21" borderId="3" applyNumberFormat="0" applyAlignment="0" applyProtection="0"/>
    <xf numFmtId="0" fontId="15" fillId="21" borderId="3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3" fillId="0" borderId="0">
      <alignment horizontal="center"/>
    </xf>
    <xf numFmtId="167" fontId="24" fillId="0" borderId="0"/>
    <xf numFmtId="0" fontId="23" fillId="0" borderId="0">
      <alignment horizontal="center"/>
    </xf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23" fillId="0" borderId="0">
      <alignment horizontal="center"/>
    </xf>
    <xf numFmtId="0" fontId="4" fillId="0" borderId="0" applyFill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2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5" fontId="1" fillId="0" borderId="0" applyFont="0" applyFill="0" applyBorder="0" applyAlignment="0" applyProtection="0"/>
    <xf numFmtId="0" fontId="4" fillId="0" borderId="0" applyFill="0" applyProtection="0"/>
    <xf numFmtId="0" fontId="1" fillId="0" borderId="0"/>
    <xf numFmtId="0" fontId="1" fillId="0" borderId="0"/>
    <xf numFmtId="0" fontId="60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7">
    <xf numFmtId="0" fontId="0" fillId="0" borderId="0" xfId="0"/>
    <xf numFmtId="0" fontId="46" fillId="0" borderId="0" xfId="0" applyFont="1" applyAlignment="1">
      <alignment horizontal="left"/>
    </xf>
    <xf numFmtId="0" fontId="47" fillId="0" borderId="0" xfId="411" applyFont="1" applyFill="1" applyAlignment="1">
      <alignment horizontal="left" vertical="center"/>
    </xf>
    <xf numFmtId="0" fontId="46" fillId="0" borderId="0" xfId="0" applyFont="1" applyAlignment="1">
      <alignment horizontal="center"/>
    </xf>
    <xf numFmtId="3" fontId="46" fillId="0" borderId="0" xfId="0" applyNumberFormat="1" applyFont="1" applyAlignment="1">
      <alignment horizontal="center" vertical="center"/>
    </xf>
    <xf numFmtId="3" fontId="0" fillId="0" borderId="0" xfId="0" applyNumberFormat="1"/>
    <xf numFmtId="0" fontId="54" fillId="0" borderId="0" xfId="0" applyFont="1"/>
    <xf numFmtId="0" fontId="57" fillId="0" borderId="1" xfId="0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/>
    </xf>
    <xf numFmtId="0" fontId="56" fillId="0" borderId="1" xfId="0" applyFont="1" applyBorder="1" applyAlignment="1">
      <alignment horizontal="center"/>
    </xf>
    <xf numFmtId="171" fontId="57" fillId="0" borderId="1" xfId="0" applyNumberFormat="1" applyFont="1" applyFill="1" applyBorder="1" applyAlignment="1">
      <alignment horizontal="center" vertical="center"/>
    </xf>
    <xf numFmtId="3" fontId="57" fillId="0" borderId="1" xfId="410" applyNumberFormat="1" applyFont="1" applyFill="1" applyBorder="1" applyAlignment="1">
      <alignment horizontal="center" vertical="center"/>
    </xf>
    <xf numFmtId="1" fontId="46" fillId="0" borderId="0" xfId="0" applyNumberFormat="1" applyFont="1" applyAlignment="1">
      <alignment horizontal="left"/>
    </xf>
    <xf numFmtId="1" fontId="46" fillId="0" borderId="0" xfId="0" applyNumberFormat="1" applyFont="1" applyAlignment="1">
      <alignment horizontal="center"/>
    </xf>
    <xf numFmtId="0" fontId="55" fillId="0" borderId="14" xfId="0" applyFont="1" applyFill="1" applyBorder="1" applyAlignment="1">
      <alignment horizontal="center" vertical="center"/>
    </xf>
    <xf numFmtId="171" fontId="55" fillId="0" borderId="14" xfId="0" applyNumberFormat="1" applyFont="1" applyFill="1" applyBorder="1" applyAlignment="1">
      <alignment horizontal="center" vertical="center"/>
    </xf>
    <xf numFmtId="1" fontId="57" fillId="0" borderId="1" xfId="0" applyNumberFormat="1" applyFont="1" applyFill="1" applyBorder="1" applyAlignment="1">
      <alignment horizontal="center" vertical="center"/>
    </xf>
    <xf numFmtId="171" fontId="57" fillId="0" borderId="1" xfId="411" applyNumberFormat="1" applyFont="1" applyFill="1" applyBorder="1" applyAlignment="1" applyProtection="1">
      <alignment horizontal="center" vertical="center"/>
    </xf>
    <xf numFmtId="169" fontId="58" fillId="0" borderId="0" xfId="410" applyNumberFormat="1" applyFont="1" applyAlignment="1">
      <alignment horizontal="center"/>
    </xf>
    <xf numFmtId="3" fontId="55" fillId="0" borderId="13" xfId="410" applyNumberFormat="1" applyFont="1" applyFill="1" applyBorder="1" applyAlignment="1">
      <alignment horizontal="center" vertical="center"/>
    </xf>
    <xf numFmtId="3" fontId="46" fillId="0" borderId="0" xfId="0" applyNumberFormat="1" applyFont="1" applyAlignment="1">
      <alignment horizontal="center"/>
    </xf>
    <xf numFmtId="3" fontId="55" fillId="0" borderId="14" xfId="410" applyNumberFormat="1" applyFont="1" applyFill="1" applyBorder="1" applyAlignment="1">
      <alignment horizontal="center" vertical="center"/>
    </xf>
    <xf numFmtId="0" fontId="57" fillId="0" borderId="0" xfId="0" applyFont="1" applyBorder="1" applyAlignment="1">
      <alignment horizontal="left"/>
    </xf>
    <xf numFmtId="0" fontId="56" fillId="0" borderId="0" xfId="0" applyFont="1" applyBorder="1" applyAlignment="1">
      <alignment horizontal="left" vertical="center"/>
    </xf>
    <xf numFmtId="0" fontId="57" fillId="0" borderId="1" xfId="0" applyFont="1" applyFill="1" applyBorder="1" applyAlignment="1">
      <alignment horizontal="left" vertical="center"/>
    </xf>
    <xf numFmtId="0" fontId="57" fillId="0" borderId="1" xfId="0" applyFont="1" applyFill="1" applyBorder="1" applyAlignment="1">
      <alignment vertical="center"/>
    </xf>
    <xf numFmtId="0" fontId="57" fillId="0" borderId="1" xfId="412" applyFont="1" applyFill="1" applyBorder="1" applyAlignment="1">
      <alignment horizontal="left" vertical="center"/>
    </xf>
    <xf numFmtId="0" fontId="51" fillId="0" borderId="0" xfId="0" applyFont="1"/>
    <xf numFmtId="169" fontId="58" fillId="0" borderId="0" xfId="410" applyNumberFormat="1" applyFont="1" applyAlignment="1">
      <alignment horizontal="left"/>
    </xf>
    <xf numFmtId="3" fontId="57" fillId="0" borderId="0" xfId="0" applyNumberFormat="1" applyFont="1" applyBorder="1" applyAlignment="1">
      <alignment horizontal="left"/>
    </xf>
    <xf numFmtId="0" fontId="51" fillId="0" borderId="0" xfId="0" applyFont="1" applyFill="1"/>
    <xf numFmtId="172" fontId="57" fillId="0" borderId="0" xfId="0" applyNumberFormat="1" applyFont="1" applyBorder="1" applyAlignment="1">
      <alignment horizontal="left"/>
    </xf>
    <xf numFmtId="0" fontId="55" fillId="0" borderId="14" xfId="0" applyFont="1" applyFill="1" applyBorder="1" applyAlignment="1">
      <alignment horizontal="left" vertical="center"/>
    </xf>
    <xf numFmtId="0" fontId="55" fillId="0" borderId="14" xfId="0" applyFont="1" applyFill="1" applyBorder="1" applyAlignment="1">
      <alignment vertical="center"/>
    </xf>
    <xf numFmtId="169" fontId="46" fillId="0" borderId="0" xfId="410" applyNumberFormat="1" applyFont="1" applyAlignment="1">
      <alignment vertical="center"/>
    </xf>
    <xf numFmtId="170" fontId="46" fillId="0" borderId="0" xfId="410" applyNumberFormat="1" applyFont="1" applyAlignment="1">
      <alignment vertical="center"/>
    </xf>
    <xf numFmtId="3" fontId="61" fillId="0" borderId="0" xfId="0" applyNumberFormat="1" applyFont="1" applyAlignment="1">
      <alignment horizontal="left"/>
    </xf>
    <xf numFmtId="173" fontId="46" fillId="0" borderId="0" xfId="410" applyNumberFormat="1" applyFont="1" applyAlignment="1">
      <alignment vertical="center"/>
    </xf>
    <xf numFmtId="3" fontId="57" fillId="0" borderId="0" xfId="410" applyNumberFormat="1" applyFont="1" applyFill="1" applyBorder="1" applyAlignment="1">
      <alignment horizontal="center" vertical="center"/>
    </xf>
    <xf numFmtId="0" fontId="57" fillId="0" borderId="1" xfId="411" applyNumberFormat="1" applyFont="1" applyFill="1" applyBorder="1" applyAlignment="1" applyProtection="1">
      <alignment horizontal="left" vertical="center"/>
    </xf>
    <xf numFmtId="0" fontId="55" fillId="0" borderId="0" xfId="0" applyFont="1" applyBorder="1" applyAlignment="1">
      <alignment horizontal="left"/>
    </xf>
    <xf numFmtId="0" fontId="56" fillId="0" borderId="0" xfId="0" applyFont="1" applyBorder="1" applyAlignment="1">
      <alignment horizontal="left"/>
    </xf>
    <xf numFmtId="3" fontId="56" fillId="0" borderId="0" xfId="410" applyNumberFormat="1" applyFont="1" applyBorder="1" applyAlignment="1">
      <alignment horizontal="left"/>
    </xf>
    <xf numFmtId="49" fontId="58" fillId="0" borderId="0" xfId="410" applyNumberFormat="1" applyFont="1" applyBorder="1" applyAlignment="1">
      <alignment horizontal="left"/>
    </xf>
    <xf numFmtId="174" fontId="46" fillId="0" borderId="0" xfId="0" applyNumberFormat="1" applyFont="1" applyAlignment="1">
      <alignment horizontal="left"/>
    </xf>
    <xf numFmtId="0" fontId="47" fillId="0" borderId="0" xfId="0" applyFont="1" applyFill="1" applyAlignment="1">
      <alignment horizontal="left"/>
    </xf>
    <xf numFmtId="0" fontId="47" fillId="0" borderId="0" xfId="0" applyFont="1" applyFill="1" applyAlignment="1">
      <alignment horizontal="center"/>
    </xf>
    <xf numFmtId="3" fontId="51" fillId="0" borderId="0" xfId="0" applyNumberFormat="1" applyFont="1" applyFill="1"/>
    <xf numFmtId="3" fontId="57" fillId="0" borderId="0" xfId="0" applyNumberFormat="1" applyFont="1" applyBorder="1" applyAlignment="1">
      <alignment horizontal="left" vertical="center"/>
    </xf>
    <xf numFmtId="0" fontId="57" fillId="0" borderId="0" xfId="411" applyNumberFormat="1" applyFont="1" applyFill="1" applyBorder="1" applyAlignment="1" applyProtection="1">
      <alignment horizontal="left" vertical="center"/>
    </xf>
    <xf numFmtId="0" fontId="47" fillId="0" borderId="0" xfId="0" applyFont="1" applyFill="1" applyAlignment="1"/>
    <xf numFmtId="3" fontId="47" fillId="0" borderId="0" xfId="0" applyNumberFormat="1" applyFont="1" applyAlignment="1">
      <alignment horizontal="center"/>
    </xf>
    <xf numFmtId="0" fontId="58" fillId="0" borderId="1" xfId="410" applyNumberFormat="1" applyFont="1" applyBorder="1" applyAlignment="1">
      <alignment horizontal="center"/>
    </xf>
    <xf numFmtId="3" fontId="59" fillId="0" borderId="0" xfId="0" applyNumberFormat="1" applyFont="1" applyAlignment="1">
      <alignment horizontal="left"/>
    </xf>
    <xf numFmtId="176" fontId="46" fillId="0" borderId="0" xfId="0" applyNumberFormat="1" applyFont="1" applyAlignment="1">
      <alignment horizontal="left"/>
    </xf>
    <xf numFmtId="167" fontId="46" fillId="0" borderId="0" xfId="0" applyNumberFormat="1" applyFont="1" applyAlignment="1">
      <alignment horizontal="left"/>
    </xf>
    <xf numFmtId="0" fontId="58" fillId="0" borderId="0" xfId="0" applyFont="1"/>
    <xf numFmtId="3" fontId="57" fillId="0" borderId="0" xfId="0" applyNumberFormat="1" applyFont="1" applyAlignment="1">
      <alignment horizontal="center"/>
    </xf>
    <xf numFmtId="0" fontId="57" fillId="0" borderId="1" xfId="0" applyFont="1" applyFill="1" applyBorder="1"/>
    <xf numFmtId="0" fontId="57" fillId="0" borderId="1" xfId="0" applyFont="1" applyFill="1" applyBorder="1" applyAlignment="1">
      <alignment vertical="top" wrapText="1"/>
    </xf>
    <xf numFmtId="0" fontId="47" fillId="0" borderId="0" xfId="0" applyFont="1" applyFill="1" applyAlignment="1">
      <alignment vertical="center"/>
    </xf>
    <xf numFmtId="0" fontId="51" fillId="0" borderId="0" xfId="0" applyFont="1" applyFill="1" applyAlignment="1">
      <alignment horizontal="left" vertical="center"/>
    </xf>
    <xf numFmtId="165" fontId="51" fillId="0" borderId="0" xfId="0" applyNumberFormat="1" applyFont="1" applyFill="1"/>
    <xf numFmtId="169" fontId="47" fillId="0" borderId="0" xfId="0" applyNumberFormat="1" applyFont="1" applyFill="1" applyAlignment="1"/>
    <xf numFmtId="173" fontId="47" fillId="0" borderId="0" xfId="0" applyNumberFormat="1" applyFont="1" applyFill="1" applyAlignment="1"/>
    <xf numFmtId="0" fontId="47" fillId="0" borderId="1" xfId="0" applyFont="1" applyFill="1" applyBorder="1" applyAlignment="1"/>
    <xf numFmtId="0" fontId="55" fillId="0" borderId="1" xfId="0" applyFont="1" applyFill="1" applyBorder="1" applyAlignment="1">
      <alignment horizontal="left"/>
    </xf>
    <xf numFmtId="1" fontId="55" fillId="0" borderId="1" xfId="0" applyNumberFormat="1" applyFont="1" applyFill="1" applyBorder="1" applyAlignment="1">
      <alignment horizontal="center" vertical="center"/>
    </xf>
    <xf numFmtId="49" fontId="55" fillId="0" borderId="1" xfId="0" applyNumberFormat="1" applyFont="1" applyFill="1" applyBorder="1" applyAlignment="1">
      <alignment horizontal="center" vertical="center"/>
    </xf>
    <xf numFmtId="49" fontId="57" fillId="0" borderId="1" xfId="0" applyNumberFormat="1" applyFont="1" applyFill="1" applyBorder="1" applyAlignment="1">
      <alignment horizontal="center" vertical="center"/>
    </xf>
    <xf numFmtId="0" fontId="51" fillId="0" borderId="0" xfId="0" applyFont="1" applyFill="1" applyAlignment="1"/>
    <xf numFmtId="169" fontId="47" fillId="0" borderId="0" xfId="0" applyNumberFormat="1" applyFont="1" applyFill="1" applyBorder="1" applyAlignment="1">
      <alignment horizontal="left"/>
    </xf>
    <xf numFmtId="0" fontId="47" fillId="0" borderId="0" xfId="0" applyFont="1" applyFill="1" applyBorder="1" applyAlignment="1">
      <alignment horizontal="center"/>
    </xf>
    <xf numFmtId="0" fontId="51" fillId="0" borderId="0" xfId="0" applyFont="1" applyFill="1" applyAlignment="1">
      <alignment horizontal="left"/>
    </xf>
    <xf numFmtId="169" fontId="51" fillId="0" borderId="0" xfId="0" applyNumberFormat="1" applyFont="1" applyFill="1" applyAlignment="1">
      <alignment horizontal="left"/>
    </xf>
    <xf numFmtId="0" fontId="49" fillId="0" borderId="0" xfId="0" applyFont="1" applyFill="1" applyAlignment="1">
      <alignment horizontal="right" vertical="center"/>
    </xf>
    <xf numFmtId="169" fontId="48" fillId="0" borderId="0" xfId="410" applyNumberFormat="1" applyFont="1" applyFill="1" applyAlignment="1">
      <alignment horizontal="center" vertical="center"/>
    </xf>
    <xf numFmtId="169" fontId="48" fillId="0" borderId="0" xfId="410" applyNumberFormat="1" applyFont="1" applyFill="1" applyAlignment="1">
      <alignment vertical="center"/>
    </xf>
    <xf numFmtId="0" fontId="48" fillId="0" borderId="0" xfId="0" applyFont="1" applyFill="1" applyAlignment="1">
      <alignment horizontal="center"/>
    </xf>
    <xf numFmtId="0" fontId="57" fillId="0" borderId="0" xfId="411" applyNumberFormat="1" applyFont="1" applyFill="1" applyBorder="1" applyAlignment="1" applyProtection="1">
      <alignment horizontal="center" vertical="center"/>
    </xf>
    <xf numFmtId="169" fontId="47" fillId="0" borderId="0" xfId="0" applyNumberFormat="1" applyFont="1" applyFill="1" applyAlignment="1">
      <alignment horizontal="left"/>
    </xf>
    <xf numFmtId="0" fontId="55" fillId="0" borderId="1" xfId="0" applyFont="1" applyFill="1" applyBorder="1" applyAlignment="1">
      <alignment horizontal="center"/>
    </xf>
    <xf numFmtId="0" fontId="57" fillId="0" borderId="1" xfId="411" applyNumberFormat="1" applyFont="1" applyFill="1" applyBorder="1" applyAlignment="1" applyProtection="1">
      <alignment horizontal="center" vertical="center"/>
    </xf>
    <xf numFmtId="2" fontId="56" fillId="0" borderId="0" xfId="410" applyNumberFormat="1" applyFont="1" applyBorder="1" applyAlignment="1">
      <alignment horizontal="left"/>
    </xf>
    <xf numFmtId="3" fontId="47" fillId="0" borderId="0" xfId="0" applyNumberFormat="1" applyFont="1" applyFill="1" applyAlignment="1">
      <alignment horizontal="center"/>
    </xf>
    <xf numFmtId="3" fontId="47" fillId="0" borderId="0" xfId="0" applyNumberFormat="1" applyFont="1" applyAlignment="1">
      <alignment horizontal="center" vertical="center"/>
    </xf>
    <xf numFmtId="3" fontId="51" fillId="0" borderId="0" xfId="0" applyNumberFormat="1" applyFont="1" applyAlignment="1">
      <alignment horizontal="center"/>
    </xf>
    <xf numFmtId="1" fontId="62" fillId="0" borderId="14" xfId="0" applyNumberFormat="1" applyFont="1" applyFill="1" applyBorder="1" applyAlignment="1">
      <alignment horizontal="center" vertical="center"/>
    </xf>
    <xf numFmtId="177" fontId="46" fillId="0" borderId="0" xfId="410" applyNumberFormat="1" applyFont="1" applyAlignment="1">
      <alignment vertical="center"/>
    </xf>
    <xf numFmtId="0" fontId="57" fillId="0" borderId="1" xfId="411" applyFont="1" applyFill="1" applyBorder="1" applyAlignment="1" applyProtection="1">
      <alignment horizontal="left" vertical="center"/>
    </xf>
    <xf numFmtId="0" fontId="0" fillId="0" borderId="0" xfId="0" applyFill="1"/>
    <xf numFmtId="171" fontId="57" fillId="0" borderId="0" xfId="411" applyNumberFormat="1" applyFont="1" applyFill="1" applyBorder="1" applyAlignment="1" applyProtection="1">
      <alignment horizontal="center" vertical="center"/>
    </xf>
    <xf numFmtId="0" fontId="62" fillId="0" borderId="1" xfId="0" applyFont="1" applyFill="1" applyBorder="1" applyAlignment="1">
      <alignment horizontal="right"/>
    </xf>
    <xf numFmtId="0" fontId="47" fillId="0" borderId="1" xfId="0" applyFont="1" applyFill="1" applyBorder="1" applyAlignment="1">
      <alignment horizontal="right"/>
    </xf>
    <xf numFmtId="3" fontId="51" fillId="0" borderId="0" xfId="0" applyNumberFormat="1" applyFont="1" applyFill="1" applyAlignment="1">
      <alignment horizontal="center"/>
    </xf>
    <xf numFmtId="3" fontId="57" fillId="0" borderId="0" xfId="410" applyNumberFormat="1" applyFont="1" applyFill="1" applyAlignment="1">
      <alignment horizontal="center"/>
    </xf>
    <xf numFmtId="175" fontId="64" fillId="0" borderId="0" xfId="0" applyNumberFormat="1" applyFont="1" applyFill="1" applyAlignment="1">
      <alignment horizontal="left"/>
    </xf>
    <xf numFmtId="165" fontId="51" fillId="0" borderId="0" xfId="0" applyNumberFormat="1" applyFont="1" applyFill="1" applyAlignment="1">
      <alignment horizontal="left"/>
    </xf>
    <xf numFmtId="178" fontId="51" fillId="0" borderId="0" xfId="0" applyNumberFormat="1" applyFont="1" applyFill="1" applyAlignment="1">
      <alignment horizontal="left"/>
    </xf>
    <xf numFmtId="170" fontId="51" fillId="0" borderId="0" xfId="0" applyNumberFormat="1" applyFont="1" applyFill="1" applyAlignment="1">
      <alignment horizontal="left"/>
    </xf>
    <xf numFmtId="3" fontId="58" fillId="0" borderId="0" xfId="0" applyNumberFormat="1" applyFont="1" applyAlignment="1">
      <alignment horizontal="center"/>
    </xf>
    <xf numFmtId="0" fontId="58" fillId="0" borderId="0" xfId="0" applyFont="1" applyBorder="1" applyAlignment="1">
      <alignment horizontal="left"/>
    </xf>
    <xf numFmtId="3" fontId="57" fillId="0" borderId="0" xfId="0" applyNumberFormat="1" applyFont="1" applyBorder="1" applyAlignment="1">
      <alignment horizontal="center"/>
    </xf>
    <xf numFmtId="0" fontId="61" fillId="0" borderId="0" xfId="0" applyFont="1" applyAlignment="1"/>
    <xf numFmtId="49" fontId="61" fillId="0" borderId="0" xfId="410" applyNumberFormat="1" applyFont="1" applyAlignment="1">
      <alignment horizontal="center" vertical="top"/>
    </xf>
    <xf numFmtId="0" fontId="58" fillId="0" borderId="0" xfId="0" applyFont="1" applyAlignment="1">
      <alignment horizontal="left"/>
    </xf>
    <xf numFmtId="0" fontId="56" fillId="0" borderId="1" xfId="0" applyFont="1" applyBorder="1"/>
    <xf numFmtId="3" fontId="55" fillId="0" borderId="0" xfId="0" applyNumberFormat="1" applyFont="1" applyBorder="1" applyAlignment="1">
      <alignment horizontal="center"/>
    </xf>
    <xf numFmtId="3" fontId="57" fillId="0" borderId="0" xfId="410" applyNumberFormat="1" applyFont="1" applyBorder="1" applyAlignment="1">
      <alignment horizontal="center"/>
    </xf>
    <xf numFmtId="0" fontId="57" fillId="0" borderId="0" xfId="0" applyFont="1" applyAlignment="1">
      <alignment horizontal="left"/>
    </xf>
    <xf numFmtId="169" fontId="57" fillId="0" borderId="0" xfId="0" applyNumberFormat="1" applyFont="1" applyAlignment="1">
      <alignment horizontal="left"/>
    </xf>
    <xf numFmtId="0" fontId="58" fillId="0" borderId="0" xfId="0" applyFont="1" applyAlignment="1">
      <alignment horizontal="center"/>
    </xf>
    <xf numFmtId="4" fontId="58" fillId="0" borderId="0" xfId="0" applyNumberFormat="1" applyFont="1" applyAlignment="1">
      <alignment horizontal="center" vertical="top"/>
    </xf>
    <xf numFmtId="0" fontId="57" fillId="0" borderId="0" xfId="411" applyFont="1" applyFill="1" applyAlignment="1">
      <alignment horizontal="center" vertical="center"/>
    </xf>
    <xf numFmtId="165" fontId="57" fillId="0" borderId="0" xfId="411" applyNumberFormat="1" applyFont="1" applyFill="1" applyAlignment="1">
      <alignment horizontal="left" vertical="center"/>
    </xf>
    <xf numFmtId="3" fontId="58" fillId="0" borderId="0" xfId="0" applyNumberFormat="1" applyFont="1"/>
    <xf numFmtId="3" fontId="65" fillId="0" borderId="0" xfId="0" applyNumberFormat="1" applyFont="1" applyAlignment="1">
      <alignment horizontal="left"/>
    </xf>
    <xf numFmtId="169" fontId="57" fillId="0" borderId="0" xfId="410" applyNumberFormat="1" applyFont="1" applyBorder="1" applyAlignment="1">
      <alignment horizontal="left"/>
    </xf>
    <xf numFmtId="169" fontId="58" fillId="0" borderId="0" xfId="410" applyNumberFormat="1" applyFont="1" applyBorder="1" applyAlignment="1">
      <alignment horizontal="left"/>
    </xf>
    <xf numFmtId="165" fontId="58" fillId="0" borderId="0" xfId="410" applyNumberFormat="1" applyFont="1" applyBorder="1" applyAlignment="1">
      <alignment horizontal="center"/>
    </xf>
    <xf numFmtId="3" fontId="57" fillId="0" borderId="1" xfId="0" applyNumberFormat="1" applyFont="1" applyBorder="1" applyAlignment="1">
      <alignment horizontal="left"/>
    </xf>
    <xf numFmtId="3" fontId="58" fillId="0" borderId="1" xfId="0" applyNumberFormat="1" applyFont="1" applyBorder="1" applyAlignment="1">
      <alignment horizontal="left"/>
    </xf>
    <xf numFmtId="3" fontId="58" fillId="0" borderId="1" xfId="410" applyNumberFormat="1" applyFont="1" applyBorder="1" applyAlignment="1">
      <alignment horizontal="left"/>
    </xf>
    <xf numFmtId="1" fontId="57" fillId="0" borderId="0" xfId="0" applyNumberFormat="1" applyFont="1" applyFill="1" applyAlignment="1">
      <alignment horizontal="center"/>
    </xf>
    <xf numFmtId="49" fontId="57" fillId="0" borderId="1" xfId="0" applyNumberFormat="1" applyFont="1" applyBorder="1" applyAlignment="1">
      <alignment horizontal="left" vertical="center"/>
    </xf>
    <xf numFmtId="2" fontId="55" fillId="0" borderId="0" xfId="0" applyNumberFormat="1" applyFont="1" applyBorder="1" applyAlignment="1">
      <alignment horizontal="left"/>
    </xf>
    <xf numFmtId="176" fontId="56" fillId="0" borderId="0" xfId="0" applyNumberFormat="1" applyFont="1" applyBorder="1" applyAlignment="1">
      <alignment horizontal="left"/>
    </xf>
    <xf numFmtId="170" fontId="47" fillId="0" borderId="0" xfId="0" applyNumberFormat="1" applyFont="1" applyFill="1" applyAlignment="1"/>
    <xf numFmtId="4" fontId="56" fillId="0" borderId="1" xfId="0" applyNumberFormat="1" applyFont="1" applyBorder="1" applyAlignment="1">
      <alignment horizontal="left" vertical="top"/>
    </xf>
    <xf numFmtId="0" fontId="55" fillId="0" borderId="1" xfId="0" applyFont="1" applyBorder="1" applyAlignment="1">
      <alignment horizontal="left" vertical="center"/>
    </xf>
    <xf numFmtId="3" fontId="47" fillId="0" borderId="1" xfId="0" applyNumberFormat="1" applyFont="1" applyBorder="1" applyAlignment="1">
      <alignment horizontal="center"/>
    </xf>
    <xf numFmtId="3" fontId="57" fillId="0" borderId="1" xfId="0" applyNumberFormat="1" applyFont="1" applyFill="1" applyBorder="1" applyAlignment="1">
      <alignment horizontal="center" vertical="center"/>
    </xf>
    <xf numFmtId="1" fontId="47" fillId="0" borderId="0" xfId="0" applyNumberFormat="1" applyFont="1" applyFill="1" applyAlignment="1">
      <alignment horizontal="center"/>
    </xf>
    <xf numFmtId="0" fontId="0" fillId="0" borderId="0" xfId="0" applyAlignment="1"/>
    <xf numFmtId="0" fontId="46" fillId="0" borderId="0" xfId="0" applyFont="1" applyAlignment="1"/>
    <xf numFmtId="0" fontId="47" fillId="0" borderId="0" xfId="411" applyFont="1" applyFill="1" applyAlignment="1">
      <alignment vertical="center"/>
    </xf>
    <xf numFmtId="0" fontId="57" fillId="0" borderId="1" xfId="411" applyFont="1" applyFill="1" applyBorder="1" applyAlignment="1" applyProtection="1">
      <alignment horizontal="center" vertical="center"/>
    </xf>
    <xf numFmtId="0" fontId="57" fillId="0" borderId="0" xfId="0" applyFont="1" applyFill="1" applyBorder="1" applyAlignment="1" applyProtection="1">
      <alignment horizontal="left" vertical="center"/>
    </xf>
    <xf numFmtId="3" fontId="62" fillId="0" borderId="1" xfId="0" applyNumberFormat="1" applyFont="1" applyBorder="1" applyAlignment="1"/>
    <xf numFmtId="3" fontId="47" fillId="0" borderId="1" xfId="0" applyNumberFormat="1" applyFont="1" applyBorder="1" applyAlignment="1"/>
    <xf numFmtId="3" fontId="57" fillId="0" borderId="15" xfId="410" applyNumberFormat="1" applyFont="1" applyFill="1" applyBorder="1" applyAlignment="1">
      <alignment horizontal="center" vertical="center"/>
    </xf>
    <xf numFmtId="0" fontId="57" fillId="0" borderId="1" xfId="462" applyFont="1" applyFill="1" applyBorder="1" applyAlignment="1">
      <alignment vertical="center"/>
    </xf>
    <xf numFmtId="0" fontId="57" fillId="0" borderId="1" xfId="462" applyFont="1" applyFill="1" applyBorder="1" applyAlignment="1">
      <alignment horizontal="left" vertical="center"/>
    </xf>
    <xf numFmtId="1" fontId="57" fillId="0" borderId="1" xfId="462" applyNumberFormat="1" applyFont="1" applyFill="1" applyBorder="1" applyAlignment="1">
      <alignment horizontal="center" vertical="center"/>
    </xf>
    <xf numFmtId="171" fontId="57" fillId="0" borderId="1" xfId="462" applyNumberFormat="1" applyFont="1" applyFill="1" applyBorder="1" applyAlignment="1">
      <alignment horizontal="center" vertical="center"/>
    </xf>
    <xf numFmtId="3" fontId="65" fillId="0" borderId="0" xfId="0" applyNumberFormat="1" applyFont="1" applyAlignment="1">
      <alignment horizontal="center" vertical="center"/>
    </xf>
    <xf numFmtId="3" fontId="57" fillId="0" borderId="1" xfId="462" applyNumberFormat="1" applyFont="1" applyFill="1" applyBorder="1" applyAlignment="1">
      <alignment horizontal="center" vertical="center"/>
    </xf>
    <xf numFmtId="169" fontId="57" fillId="0" borderId="0" xfId="411" applyNumberFormat="1" applyFont="1" applyFill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57" fillId="0" borderId="15" xfId="0" applyFont="1" applyFill="1" applyBorder="1" applyAlignment="1">
      <alignment vertical="center"/>
    </xf>
    <xf numFmtId="0" fontId="57" fillId="0" borderId="15" xfId="0" applyFont="1" applyFill="1" applyBorder="1" applyAlignment="1">
      <alignment horizontal="left" vertical="center"/>
    </xf>
    <xf numFmtId="0" fontId="57" fillId="0" borderId="15" xfId="0" applyFont="1" applyFill="1" applyBorder="1" applyAlignment="1">
      <alignment horizontal="center" vertical="center"/>
    </xf>
    <xf numFmtId="171" fontId="57" fillId="0" borderId="15" xfId="0" applyNumberFormat="1" applyFont="1" applyFill="1" applyBorder="1" applyAlignment="1">
      <alignment horizontal="center" vertical="center"/>
    </xf>
    <xf numFmtId="3" fontId="57" fillId="0" borderId="1" xfId="465" applyNumberFormat="1" applyFont="1" applyFill="1" applyBorder="1" applyAlignment="1" applyProtection="1">
      <alignment horizontal="center" vertical="center"/>
    </xf>
    <xf numFmtId="0" fontId="57" fillId="0" borderId="1" xfId="465" applyFont="1" applyFill="1" applyBorder="1" applyAlignment="1" applyProtection="1">
      <alignment horizontal="left" vertical="center"/>
    </xf>
    <xf numFmtId="0" fontId="57" fillId="0" borderId="1" xfId="465" applyFont="1" applyFill="1" applyBorder="1" applyAlignment="1" applyProtection="1">
      <alignment vertical="center"/>
    </xf>
    <xf numFmtId="1" fontId="57" fillId="0" borderId="1" xfId="464" applyNumberFormat="1" applyFont="1" applyFill="1" applyBorder="1" applyAlignment="1">
      <alignment horizontal="center" vertical="center"/>
    </xf>
    <xf numFmtId="14" fontId="57" fillId="0" borderId="1" xfId="0" applyNumberFormat="1" applyFont="1" applyFill="1" applyBorder="1" applyAlignment="1">
      <alignment horizontal="center" vertical="center"/>
    </xf>
    <xf numFmtId="3" fontId="57" fillId="0" borderId="1" xfId="0" applyNumberFormat="1" applyFont="1" applyFill="1" applyBorder="1" applyAlignment="1">
      <alignment horizontal="left" vertical="center"/>
    </xf>
    <xf numFmtId="1" fontId="51" fillId="0" borderId="0" xfId="0" applyNumberFormat="1" applyFont="1" applyFill="1" applyAlignment="1">
      <alignment horizontal="left"/>
    </xf>
    <xf numFmtId="49" fontId="57" fillId="0" borderId="1" xfId="0" quotePrefix="1" applyNumberFormat="1" applyFont="1" applyFill="1" applyBorder="1" applyAlignment="1">
      <alignment horizontal="center" vertical="center"/>
    </xf>
    <xf numFmtId="49" fontId="56" fillId="0" borderId="1" xfId="410" quotePrefix="1" applyNumberFormat="1" applyFont="1" applyBorder="1" applyAlignment="1">
      <alignment horizontal="center"/>
    </xf>
    <xf numFmtId="49" fontId="58" fillId="0" borderId="1" xfId="410" quotePrefix="1" applyNumberFormat="1" applyFont="1" applyBorder="1" applyAlignment="1">
      <alignment horizontal="center"/>
    </xf>
    <xf numFmtId="171" fontId="57" fillId="0" borderId="1" xfId="466" applyNumberFormat="1" applyFont="1" applyFill="1" applyBorder="1" applyAlignment="1">
      <alignment horizontal="center" vertical="center"/>
    </xf>
    <xf numFmtId="0" fontId="57" fillId="0" borderId="1" xfId="466" applyFont="1" applyFill="1" applyBorder="1" applyAlignment="1">
      <alignment vertical="center"/>
    </xf>
    <xf numFmtId="0" fontId="57" fillId="0" borderId="1" xfId="466" applyFont="1" applyFill="1" applyBorder="1" applyAlignment="1">
      <alignment horizontal="left" vertical="center"/>
    </xf>
    <xf numFmtId="1" fontId="57" fillId="0" borderId="1" xfId="466" applyNumberFormat="1" applyFont="1" applyFill="1" applyBorder="1" applyAlignment="1">
      <alignment horizontal="center" vertical="center"/>
    </xf>
    <xf numFmtId="3" fontId="57" fillId="0" borderId="1" xfId="411" applyNumberFormat="1" applyFont="1" applyFill="1" applyBorder="1" applyAlignment="1" applyProtection="1">
      <alignment horizontal="center" vertical="center"/>
    </xf>
    <xf numFmtId="0" fontId="57" fillId="0" borderId="1" xfId="411" applyFont="1" applyFill="1" applyBorder="1" applyAlignment="1" applyProtection="1">
      <alignment vertical="center"/>
    </xf>
    <xf numFmtId="3" fontId="57" fillId="0" borderId="1" xfId="466" applyNumberFormat="1" applyFont="1" applyFill="1" applyBorder="1" applyAlignment="1">
      <alignment horizontal="center" vertical="center"/>
    </xf>
    <xf numFmtId="0" fontId="57" fillId="0" borderId="1" xfId="0" applyFont="1" applyFill="1" applyBorder="1" applyAlignment="1" applyProtection="1">
      <alignment horizontal="left" vertical="center"/>
    </xf>
    <xf numFmtId="14" fontId="57" fillId="0" borderId="0" xfId="0" applyNumberFormat="1" applyFont="1" applyFill="1" applyBorder="1" applyAlignment="1">
      <alignment horizontal="center" vertical="center"/>
    </xf>
    <xf numFmtId="3" fontId="57" fillId="0" borderId="1" xfId="458" applyNumberFormat="1" applyFont="1" applyFill="1" applyBorder="1" applyAlignment="1" applyProtection="1">
      <alignment horizontal="center" vertical="center"/>
    </xf>
    <xf numFmtId="0" fontId="57" fillId="0" borderId="1" xfId="458" applyFont="1" applyFill="1" applyBorder="1" applyAlignment="1" applyProtection="1">
      <alignment horizontal="left" vertical="center"/>
    </xf>
    <xf numFmtId="0" fontId="57" fillId="0" borderId="1" xfId="411" applyFont="1" applyFill="1" applyBorder="1" applyAlignment="1">
      <alignment horizontal="left" vertical="center"/>
    </xf>
    <xf numFmtId="0" fontId="57" fillId="0" borderId="1" xfId="458" applyFont="1" applyFill="1" applyBorder="1" applyAlignment="1" applyProtection="1">
      <alignment vertical="center"/>
    </xf>
    <xf numFmtId="0" fontId="57" fillId="0" borderId="1" xfId="411" applyNumberFormat="1" applyFont="1" applyFill="1" applyBorder="1" applyAlignment="1">
      <alignment horizontal="left" vertical="center"/>
    </xf>
    <xf numFmtId="0" fontId="57" fillId="0" borderId="1" xfId="411" applyNumberFormat="1" applyFont="1" applyFill="1" applyBorder="1" applyAlignment="1">
      <alignment horizontal="center" vertical="center"/>
    </xf>
    <xf numFmtId="0" fontId="57" fillId="0" borderId="1" xfId="0" applyFont="1" applyFill="1" applyBorder="1" applyAlignment="1" applyProtection="1">
      <alignment vertical="center"/>
    </xf>
    <xf numFmtId="171" fontId="57" fillId="0" borderId="1" xfId="411" applyNumberFormat="1" applyFont="1" applyFill="1" applyBorder="1" applyAlignment="1">
      <alignment horizontal="center" vertical="center"/>
    </xf>
    <xf numFmtId="171" fontId="57" fillId="0" borderId="1" xfId="455" applyNumberFormat="1" applyFont="1" applyFill="1" applyBorder="1" applyAlignment="1">
      <alignment horizontal="center" vertical="center"/>
    </xf>
    <xf numFmtId="0" fontId="57" fillId="0" borderId="1" xfId="467" applyFont="1" applyFill="1" applyBorder="1" applyAlignment="1">
      <alignment vertical="center"/>
    </xf>
    <xf numFmtId="1" fontId="57" fillId="0" borderId="1" xfId="467" applyNumberFormat="1" applyFont="1" applyFill="1" applyBorder="1" applyAlignment="1">
      <alignment horizontal="center" vertical="center"/>
    </xf>
    <xf numFmtId="171" fontId="57" fillId="0" borderId="1" xfId="467" applyNumberFormat="1" applyFont="1" applyFill="1" applyBorder="1" applyAlignment="1">
      <alignment horizontal="center" vertical="center"/>
    </xf>
    <xf numFmtId="0" fontId="57" fillId="0" borderId="1" xfId="464" applyFont="1" applyFill="1" applyBorder="1" applyAlignment="1">
      <alignment horizontal="center" vertical="center"/>
    </xf>
    <xf numFmtId="171" fontId="57" fillId="0" borderId="1" xfId="464" applyNumberFormat="1" applyFont="1" applyFill="1" applyBorder="1" applyAlignment="1">
      <alignment horizontal="center" vertical="center"/>
    </xf>
    <xf numFmtId="3" fontId="57" fillId="0" borderId="1" xfId="467" applyNumberFormat="1" applyFont="1" applyFill="1" applyBorder="1" applyAlignment="1">
      <alignment horizontal="center" vertical="center"/>
    </xf>
    <xf numFmtId="1" fontId="47" fillId="0" borderId="0" xfId="0" applyNumberFormat="1" applyFont="1" applyAlignment="1">
      <alignment horizontal="center"/>
    </xf>
    <xf numFmtId="0" fontId="57" fillId="0" borderId="1" xfId="464" applyFont="1" applyFill="1" applyBorder="1" applyAlignment="1">
      <alignment vertical="center"/>
    </xf>
    <xf numFmtId="1" fontId="57" fillId="0" borderId="15" xfId="0" applyNumberFormat="1" applyFont="1" applyFill="1" applyBorder="1" applyAlignment="1">
      <alignment horizontal="center" vertical="center"/>
    </xf>
    <xf numFmtId="1" fontId="57" fillId="0" borderId="0" xfId="0" applyNumberFormat="1" applyFont="1" applyFill="1" applyBorder="1" applyAlignment="1">
      <alignment horizontal="center" vertical="center"/>
    </xf>
    <xf numFmtId="3" fontId="57" fillId="0" borderId="1" xfId="469" applyNumberFormat="1" applyFont="1" applyFill="1" applyBorder="1" applyAlignment="1" applyProtection="1">
      <alignment horizontal="center" vertical="center"/>
    </xf>
    <xf numFmtId="0" fontId="57" fillId="0" borderId="1" xfId="469" applyFont="1" applyFill="1" applyBorder="1" applyAlignment="1" applyProtection="1">
      <alignment horizontal="left" vertical="center"/>
    </xf>
    <xf numFmtId="0" fontId="57" fillId="0" borderId="1" xfId="469" applyFont="1" applyFill="1" applyBorder="1" applyAlignment="1" applyProtection="1">
      <alignment vertical="center"/>
    </xf>
    <xf numFmtId="0" fontId="57" fillId="0" borderId="1" xfId="469" applyFont="1" applyFill="1" applyBorder="1" applyAlignment="1" applyProtection="1">
      <alignment horizontal="center" vertical="center"/>
    </xf>
    <xf numFmtId="0" fontId="57" fillId="0" borderId="1" xfId="468" applyFont="1" applyFill="1" applyBorder="1" applyAlignment="1">
      <alignment vertical="center"/>
    </xf>
    <xf numFmtId="0" fontId="57" fillId="0" borderId="1" xfId="468" applyFont="1" applyFill="1" applyBorder="1" applyAlignment="1">
      <alignment horizontal="left" vertical="center"/>
    </xf>
    <xf numFmtId="3" fontId="57" fillId="0" borderId="1" xfId="468" applyNumberFormat="1" applyFont="1" applyFill="1" applyBorder="1" applyAlignment="1">
      <alignment horizontal="center" vertical="center"/>
    </xf>
    <xf numFmtId="1" fontId="57" fillId="0" borderId="1" xfId="468" applyNumberFormat="1" applyFont="1" applyFill="1" applyBorder="1" applyAlignment="1">
      <alignment horizontal="center" vertical="center"/>
    </xf>
    <xf numFmtId="171" fontId="57" fillId="0" borderId="1" xfId="468" applyNumberFormat="1" applyFont="1" applyFill="1" applyBorder="1" applyAlignment="1">
      <alignment horizontal="center" vertical="center"/>
    </xf>
    <xf numFmtId="0" fontId="57" fillId="0" borderId="15" xfId="412" applyFont="1" applyFill="1" applyBorder="1" applyAlignment="1">
      <alignment horizontal="left" vertical="center"/>
    </xf>
    <xf numFmtId="3" fontId="57" fillId="0" borderId="1" xfId="464" applyNumberFormat="1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/>
    </xf>
    <xf numFmtId="0" fontId="57" fillId="0" borderId="15" xfId="0" applyFont="1" applyFill="1" applyBorder="1" applyAlignment="1">
      <alignment horizontal="center"/>
    </xf>
    <xf numFmtId="0" fontId="57" fillId="0" borderId="1" xfId="465" applyFont="1" applyFill="1" applyBorder="1" applyAlignment="1" applyProtection="1">
      <alignment horizontal="center" vertical="center"/>
    </xf>
    <xf numFmtId="0" fontId="57" fillId="0" borderId="1" xfId="458" applyFont="1" applyFill="1" applyBorder="1" applyAlignment="1" applyProtection="1">
      <alignment horizontal="center" vertical="center"/>
    </xf>
    <xf numFmtId="0" fontId="57" fillId="0" borderId="1" xfId="470" applyFont="1" applyFill="1" applyBorder="1" applyAlignment="1">
      <alignment vertical="center"/>
    </xf>
    <xf numFmtId="1" fontId="57" fillId="0" borderId="1" xfId="470" applyNumberFormat="1" applyFont="1" applyFill="1" applyBorder="1" applyAlignment="1">
      <alignment horizontal="center" vertical="center"/>
    </xf>
    <xf numFmtId="171" fontId="57" fillId="0" borderId="1" xfId="470" applyNumberFormat="1" applyFont="1" applyFill="1" applyBorder="1" applyAlignment="1">
      <alignment horizontal="center" vertical="center"/>
    </xf>
    <xf numFmtId="14" fontId="57" fillId="0" borderId="1" xfId="470" applyNumberFormat="1" applyFont="1" applyFill="1" applyBorder="1" applyAlignment="1">
      <alignment horizontal="center"/>
    </xf>
    <xf numFmtId="3" fontId="57" fillId="0" borderId="0" xfId="411" applyNumberFormat="1" applyFont="1" applyFill="1" applyBorder="1" applyAlignment="1" applyProtection="1">
      <alignment horizontal="center" vertical="center"/>
    </xf>
    <xf numFmtId="0" fontId="57" fillId="0" borderId="0" xfId="411" applyFont="1" applyFill="1" applyBorder="1" applyAlignment="1" applyProtection="1">
      <alignment horizontal="left" vertical="center"/>
    </xf>
    <xf numFmtId="0" fontId="57" fillId="0" borderId="0" xfId="411" applyFont="1" applyFill="1" applyBorder="1" applyAlignment="1" applyProtection="1">
      <alignment vertical="center"/>
    </xf>
    <xf numFmtId="3" fontId="57" fillId="0" borderId="1" xfId="470" applyNumberFormat="1" applyFont="1" applyFill="1" applyBorder="1" applyAlignment="1">
      <alignment horizontal="center" vertical="center"/>
    </xf>
    <xf numFmtId="171" fontId="57" fillId="0" borderId="1" xfId="471" applyNumberFormat="1" applyFont="1" applyFill="1" applyBorder="1" applyAlignment="1">
      <alignment horizontal="center" vertical="center"/>
    </xf>
    <xf numFmtId="14" fontId="57" fillId="0" borderId="1" xfId="471" applyNumberFormat="1" applyFont="1" applyFill="1" applyBorder="1" applyAlignment="1">
      <alignment horizontal="center"/>
    </xf>
    <xf numFmtId="0" fontId="57" fillId="0" borderId="1" xfId="0" applyFont="1" applyBorder="1"/>
    <xf numFmtId="0" fontId="57" fillId="24" borderId="1" xfId="0" applyFont="1" applyFill="1" applyBorder="1" applyAlignment="1">
      <alignment vertical="top" wrapText="1"/>
    </xf>
    <xf numFmtId="0" fontId="57" fillId="0" borderId="0" xfId="0" applyFont="1" applyFill="1" applyBorder="1" applyAlignment="1">
      <alignment vertical="top" wrapText="1"/>
    </xf>
    <xf numFmtId="0" fontId="0" fillId="0" borderId="0" xfId="0" applyAlignment="1">
      <alignment vertical="center"/>
    </xf>
    <xf numFmtId="0" fontId="57" fillId="0" borderId="1" xfId="471" applyFont="1" applyFill="1" applyBorder="1" applyAlignment="1">
      <alignment vertical="center"/>
    </xf>
    <xf numFmtId="0" fontId="57" fillId="0" borderId="1" xfId="471" applyFont="1" applyFill="1" applyBorder="1" applyAlignment="1">
      <alignment horizontal="center" vertical="center"/>
    </xf>
    <xf numFmtId="3" fontId="57" fillId="0" borderId="1" xfId="471" applyNumberFormat="1" applyFont="1" applyFill="1" applyBorder="1" applyAlignment="1">
      <alignment horizontal="center" vertical="center"/>
    </xf>
    <xf numFmtId="1" fontId="57" fillId="0" borderId="1" xfId="471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57" fillId="0" borderId="15" xfId="468" applyFont="1" applyFill="1" applyBorder="1" applyAlignment="1">
      <alignment horizontal="left" vertical="center"/>
    </xf>
    <xf numFmtId="0" fontId="57" fillId="0" borderId="1" xfId="0" applyFont="1" applyFill="1" applyBorder="1" applyAlignment="1"/>
    <xf numFmtId="169" fontId="57" fillId="0" borderId="1" xfId="410" applyNumberFormat="1" applyFont="1" applyFill="1" applyBorder="1" applyAlignment="1">
      <alignment horizontal="center" vertical="center"/>
    </xf>
    <xf numFmtId="169" fontId="57" fillId="0" borderId="15" xfId="410" applyNumberFormat="1" applyFont="1" applyFill="1" applyBorder="1" applyAlignment="1">
      <alignment horizontal="center" vertical="center"/>
    </xf>
    <xf numFmtId="3" fontId="57" fillId="0" borderId="1" xfId="410" applyNumberFormat="1" applyFont="1" applyFill="1" applyBorder="1" applyAlignment="1">
      <alignment horizontal="center"/>
    </xf>
    <xf numFmtId="1" fontId="57" fillId="0" borderId="1" xfId="472" applyNumberFormat="1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/>
    </xf>
    <xf numFmtId="3" fontId="55" fillId="0" borderId="1" xfId="410" applyNumberFormat="1" applyFont="1" applyFill="1" applyBorder="1" applyAlignment="1">
      <alignment horizontal="center" vertical="center"/>
    </xf>
    <xf numFmtId="171" fontId="55" fillId="0" borderId="1" xfId="0" applyNumberFormat="1" applyFont="1" applyFill="1" applyBorder="1" applyAlignment="1">
      <alignment horizontal="center" vertical="center"/>
    </xf>
    <xf numFmtId="0" fontId="57" fillId="0" borderId="15" xfId="0" applyFont="1" applyFill="1" applyBorder="1" applyAlignment="1"/>
    <xf numFmtId="171" fontId="57" fillId="0" borderId="15" xfId="0" applyNumberFormat="1" applyFont="1" applyFill="1" applyBorder="1" applyAlignment="1">
      <alignment horizontal="center"/>
    </xf>
    <xf numFmtId="14" fontId="57" fillId="0" borderId="15" xfId="0" applyNumberFormat="1" applyFont="1" applyFill="1" applyBorder="1" applyAlignment="1">
      <alignment horizontal="center"/>
    </xf>
    <xf numFmtId="1" fontId="57" fillId="0" borderId="1" xfId="411" applyNumberFormat="1" applyFont="1" applyFill="1" applyBorder="1" applyAlignment="1" applyProtection="1">
      <alignment horizontal="center" vertical="center"/>
    </xf>
    <xf numFmtId="1" fontId="57" fillId="0" borderId="0" xfId="411" applyNumberFormat="1" applyFont="1" applyFill="1" applyBorder="1" applyAlignment="1" applyProtection="1">
      <alignment horizontal="center" vertical="center"/>
    </xf>
    <xf numFmtId="3" fontId="57" fillId="0" borderId="15" xfId="410" applyNumberFormat="1" applyFont="1" applyFill="1" applyBorder="1" applyAlignment="1">
      <alignment horizontal="center"/>
    </xf>
    <xf numFmtId="1" fontId="57" fillId="0" borderId="15" xfId="0" applyNumberFormat="1" applyFont="1" applyFill="1" applyBorder="1" applyAlignment="1">
      <alignment horizontal="center"/>
    </xf>
    <xf numFmtId="1" fontId="57" fillId="0" borderId="1" xfId="0" applyNumberFormat="1" applyFont="1" applyFill="1" applyBorder="1" applyAlignment="1">
      <alignment horizontal="center"/>
    </xf>
    <xf numFmtId="0" fontId="57" fillId="0" borderId="1" xfId="472" applyFont="1" applyFill="1" applyBorder="1" applyAlignment="1">
      <alignment vertical="center"/>
    </xf>
    <xf numFmtId="0" fontId="57" fillId="0" borderId="1" xfId="472" applyFont="1" applyFill="1" applyBorder="1" applyAlignment="1">
      <alignment horizontal="left" vertical="center"/>
    </xf>
    <xf numFmtId="171" fontId="57" fillId="0" borderId="1" xfId="472" applyNumberFormat="1" applyFont="1" applyFill="1" applyBorder="1" applyAlignment="1">
      <alignment horizontal="center" vertical="center"/>
    </xf>
    <xf numFmtId="3" fontId="57" fillId="0" borderId="1" xfId="469" applyNumberFormat="1" applyFont="1" applyFill="1" applyBorder="1" applyAlignment="1" applyProtection="1">
      <alignment horizontal="left" vertical="center"/>
    </xf>
    <xf numFmtId="0" fontId="67" fillId="0" borderId="1" xfId="0" applyFont="1" applyFill="1" applyBorder="1"/>
    <xf numFmtId="3" fontId="57" fillId="0" borderId="1" xfId="472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/>
    </xf>
    <xf numFmtId="0" fontId="57" fillId="0" borderId="15" xfId="0" applyFont="1" applyFill="1" applyBorder="1"/>
    <xf numFmtId="0" fontId="57" fillId="0" borderId="15" xfId="0" applyFont="1" applyFill="1" applyBorder="1" applyAlignment="1">
      <alignment horizontal="left"/>
    </xf>
    <xf numFmtId="0" fontId="58" fillId="0" borderId="1" xfId="473" applyFont="1" applyFill="1" applyBorder="1"/>
    <xf numFmtId="0" fontId="57" fillId="0" borderId="1" xfId="0" applyFont="1" applyFill="1" applyBorder="1" applyAlignment="1">
      <alignment horizontal="left"/>
    </xf>
    <xf numFmtId="171" fontId="57" fillId="0" borderId="15" xfId="472" applyNumberFormat="1" applyFont="1" applyFill="1" applyBorder="1" applyAlignment="1">
      <alignment horizontal="center" vertical="center"/>
    </xf>
    <xf numFmtId="0" fontId="57" fillId="0" borderId="1" xfId="473" applyFont="1" applyFill="1" applyBorder="1"/>
    <xf numFmtId="0" fontId="58" fillId="0" borderId="15" xfId="0" applyFont="1" applyFill="1" applyBorder="1" applyAlignment="1"/>
    <xf numFmtId="0" fontId="57" fillId="0" borderId="11" xfId="0" applyFont="1" applyFill="1" applyBorder="1" applyAlignment="1" applyProtection="1">
      <alignment horizontal="left" vertical="center"/>
    </xf>
    <xf numFmtId="3" fontId="57" fillId="0" borderId="12" xfId="410" applyNumberFormat="1" applyFont="1" applyFill="1" applyBorder="1" applyAlignment="1">
      <alignment horizontal="center" vertical="center"/>
    </xf>
    <xf numFmtId="3" fontId="57" fillId="0" borderId="15" xfId="411" applyNumberFormat="1" applyFont="1" applyFill="1" applyBorder="1" applyAlignment="1" applyProtection="1">
      <alignment horizontal="center" vertical="center"/>
    </xf>
    <xf numFmtId="0" fontId="57" fillId="0" borderId="15" xfId="411" applyNumberFormat="1" applyFont="1" applyFill="1" applyBorder="1" applyAlignment="1" applyProtection="1">
      <alignment horizontal="left" vertical="center"/>
    </xf>
    <xf numFmtId="0" fontId="57" fillId="0" borderId="15" xfId="411" applyFont="1" applyFill="1" applyBorder="1" applyAlignment="1" applyProtection="1">
      <alignment horizontal="left" vertical="center"/>
    </xf>
    <xf numFmtId="0" fontId="57" fillId="0" borderId="15" xfId="411" applyNumberFormat="1" applyFont="1" applyFill="1" applyBorder="1" applyAlignment="1" applyProtection="1">
      <alignment horizontal="center" vertical="center"/>
    </xf>
    <xf numFmtId="0" fontId="57" fillId="0" borderId="15" xfId="411" applyFont="1" applyFill="1" applyBorder="1" applyAlignment="1" applyProtection="1">
      <alignment vertical="center"/>
    </xf>
    <xf numFmtId="0" fontId="57" fillId="0" borderId="16" xfId="0" applyFont="1" applyFill="1" applyBorder="1" applyAlignment="1" applyProtection="1">
      <alignment horizontal="left" vertical="center"/>
    </xf>
    <xf numFmtId="3" fontId="57" fillId="0" borderId="17" xfId="410" applyNumberFormat="1" applyFont="1" applyFill="1" applyBorder="1" applyAlignment="1">
      <alignment horizontal="center" vertical="center"/>
    </xf>
    <xf numFmtId="0" fontId="57" fillId="24" borderId="0" xfId="0" applyFont="1" applyFill="1" applyBorder="1" applyAlignment="1">
      <alignment vertical="top" wrapText="1"/>
    </xf>
    <xf numFmtId="0" fontId="57" fillId="0" borderId="0" xfId="411" applyFont="1" applyFill="1" applyBorder="1" applyAlignment="1" applyProtection="1">
      <alignment horizontal="center" vertical="center"/>
    </xf>
    <xf numFmtId="1" fontId="57" fillId="0" borderId="15" xfId="411" applyNumberFormat="1" applyFont="1" applyFill="1" applyBorder="1" applyAlignment="1" applyProtection="1">
      <alignment horizontal="center" vertical="center"/>
    </xf>
    <xf numFmtId="0" fontId="57" fillId="0" borderId="15" xfId="473" applyFont="1" applyFill="1" applyBorder="1"/>
    <xf numFmtId="3" fontId="57" fillId="0" borderId="15" xfId="473" applyNumberFormat="1" applyFont="1" applyFill="1" applyBorder="1" applyAlignment="1">
      <alignment horizontal="center"/>
    </xf>
    <xf numFmtId="1" fontId="57" fillId="0" borderId="15" xfId="473" applyNumberFormat="1" applyFont="1" applyFill="1" applyBorder="1" applyAlignment="1">
      <alignment horizontal="center"/>
    </xf>
    <xf numFmtId="14" fontId="57" fillId="0" borderId="1" xfId="473" applyNumberFormat="1" applyFont="1" applyFill="1" applyBorder="1" applyAlignment="1">
      <alignment horizontal="center"/>
    </xf>
    <xf numFmtId="3" fontId="57" fillId="0" borderId="1" xfId="473" applyNumberFormat="1" applyFont="1" applyFill="1" applyBorder="1" applyAlignment="1">
      <alignment horizontal="center"/>
    </xf>
    <xf numFmtId="1" fontId="57" fillId="0" borderId="1" xfId="473" applyNumberFormat="1" applyFont="1" applyFill="1" applyBorder="1" applyAlignment="1">
      <alignment horizontal="center"/>
    </xf>
    <xf numFmtId="0" fontId="57" fillId="0" borderId="15" xfId="461" applyFont="1" applyFill="1" applyBorder="1" applyAlignment="1">
      <alignment vertical="center"/>
    </xf>
    <xf numFmtId="3" fontId="57" fillId="0" borderId="15" xfId="461" applyNumberFormat="1" applyFont="1" applyFill="1" applyBorder="1" applyAlignment="1">
      <alignment horizontal="center" vertical="center"/>
    </xf>
    <xf numFmtId="1" fontId="57" fillId="0" borderId="15" xfId="461" applyNumberFormat="1" applyFont="1" applyFill="1" applyBorder="1" applyAlignment="1">
      <alignment horizontal="center" vertical="center"/>
    </xf>
    <xf numFmtId="0" fontId="58" fillId="0" borderId="1" xfId="0" applyFont="1" applyFill="1" applyBorder="1" applyAlignment="1">
      <alignment horizontal="center"/>
    </xf>
    <xf numFmtId="0" fontId="57" fillId="0" borderId="15" xfId="471" applyFont="1" applyFill="1" applyBorder="1" applyAlignment="1">
      <alignment vertical="center"/>
    </xf>
    <xf numFmtId="0" fontId="57" fillId="0" borderId="15" xfId="471" applyFont="1" applyFill="1" applyBorder="1" applyAlignment="1">
      <alignment horizontal="center" vertical="center"/>
    </xf>
    <xf numFmtId="0" fontId="57" fillId="0" borderId="15" xfId="472" applyFont="1" applyFill="1" applyBorder="1" applyAlignment="1">
      <alignment vertical="center"/>
    </xf>
    <xf numFmtId="0" fontId="57" fillId="0" borderId="15" xfId="472" applyFont="1" applyFill="1" applyBorder="1" applyAlignment="1">
      <alignment horizontal="left" vertical="center"/>
    </xf>
    <xf numFmtId="0" fontId="57" fillId="0" borderId="0" xfId="0" applyFont="1" applyFill="1" applyBorder="1" applyAlignment="1">
      <alignment vertical="center"/>
    </xf>
    <xf numFmtId="0" fontId="58" fillId="0" borderId="15" xfId="0" applyFont="1" applyFill="1" applyBorder="1" applyAlignment="1">
      <alignment horizontal="center"/>
    </xf>
    <xf numFmtId="0" fontId="58" fillId="0" borderId="15" xfId="0" applyFont="1" applyFill="1" applyBorder="1" applyAlignment="1">
      <alignment horizontal="left" vertical="center"/>
    </xf>
    <xf numFmtId="169" fontId="58" fillId="0" borderId="15" xfId="410" applyNumberFormat="1" applyFont="1" applyFill="1" applyBorder="1" applyAlignment="1">
      <alignment horizontal="center" vertical="center"/>
    </xf>
    <xf numFmtId="171" fontId="58" fillId="0" borderId="1" xfId="0" applyNumberFormat="1" applyFont="1" applyFill="1" applyBorder="1" applyAlignment="1">
      <alignment horizontal="center" vertical="center"/>
    </xf>
    <xf numFmtId="171" fontId="58" fillId="0" borderId="15" xfId="0" applyNumberFormat="1" applyFont="1" applyFill="1" applyBorder="1" applyAlignment="1">
      <alignment horizontal="center"/>
    </xf>
    <xf numFmtId="1" fontId="58" fillId="0" borderId="0" xfId="0" applyNumberFormat="1" applyFont="1" applyFill="1" applyBorder="1" applyAlignment="1">
      <alignment horizontal="center" vertical="center"/>
    </xf>
    <xf numFmtId="171" fontId="58" fillId="0" borderId="15" xfId="0" applyNumberFormat="1" applyFont="1" applyFill="1" applyBorder="1" applyAlignment="1">
      <alignment horizontal="center" vertical="center"/>
    </xf>
    <xf numFmtId="1" fontId="58" fillId="0" borderId="15" xfId="0" applyNumberFormat="1" applyFont="1" applyFill="1" applyBorder="1" applyAlignment="1">
      <alignment horizontal="center" vertical="center"/>
    </xf>
    <xf numFmtId="0" fontId="58" fillId="0" borderId="1" xfId="0" applyFont="1" applyFill="1" applyBorder="1" applyAlignment="1"/>
    <xf numFmtId="171" fontId="58" fillId="0" borderId="1" xfId="0" applyNumberFormat="1" applyFont="1" applyFill="1" applyBorder="1" applyAlignment="1">
      <alignment horizontal="center"/>
    </xf>
    <xf numFmtId="3" fontId="58" fillId="0" borderId="15" xfId="410" applyNumberFormat="1" applyFont="1" applyFill="1" applyBorder="1" applyAlignment="1">
      <alignment horizontal="center"/>
    </xf>
    <xf numFmtId="0" fontId="68" fillId="0" borderId="15" xfId="0" applyFont="1" applyFill="1" applyBorder="1" applyAlignment="1">
      <alignment horizontal="center"/>
    </xf>
    <xf numFmtId="3" fontId="58" fillId="0" borderId="0" xfId="0" applyNumberFormat="1" applyFont="1" applyAlignment="1">
      <alignment horizontal="left"/>
    </xf>
    <xf numFmtId="0" fontId="57" fillId="0" borderId="1" xfId="471" applyFont="1" applyFill="1" applyBorder="1"/>
    <xf numFmtId="0" fontId="57" fillId="0" borderId="1" xfId="473" applyFont="1" applyFill="1" applyBorder="1" applyAlignment="1">
      <alignment horizontal="center"/>
    </xf>
    <xf numFmtId="0" fontId="57" fillId="0" borderId="1" xfId="0" quotePrefix="1" applyFont="1" applyFill="1" applyBorder="1" applyAlignment="1">
      <alignment horizontal="left" vertical="center"/>
    </xf>
    <xf numFmtId="0" fontId="53" fillId="0" borderId="0" xfId="0" applyFont="1" applyAlignment="1">
      <alignment horizontal="right" vertical="center" wrapText="1"/>
    </xf>
    <xf numFmtId="0" fontId="52" fillId="0" borderId="0" xfId="0" applyFont="1" applyAlignment="1">
      <alignment horizontal="right" vertical="center" wrapText="1"/>
    </xf>
    <xf numFmtId="0" fontId="61" fillId="0" borderId="0" xfId="0" applyFont="1" applyAlignment="1">
      <alignment horizontal="center" vertical="center"/>
    </xf>
    <xf numFmtId="0" fontId="66" fillId="0" borderId="0" xfId="0" applyFont="1" applyAlignment="1">
      <alignment horizontal="center"/>
    </xf>
    <xf numFmtId="0" fontId="57" fillId="0" borderId="11" xfId="0" applyFont="1" applyBorder="1" applyAlignment="1">
      <alignment horizontal="left"/>
    </xf>
    <xf numFmtId="0" fontId="57" fillId="0" borderId="12" xfId="0" applyFont="1" applyBorder="1" applyAlignment="1">
      <alignment horizontal="left"/>
    </xf>
    <xf numFmtId="0" fontId="57" fillId="0" borderId="1" xfId="0" applyFont="1" applyBorder="1" applyAlignment="1">
      <alignment horizontal="left" vertical="center"/>
    </xf>
    <xf numFmtId="0" fontId="58" fillId="0" borderId="1" xfId="0" applyFont="1" applyBorder="1" applyAlignment="1">
      <alignment horizontal="left" vertical="center"/>
    </xf>
    <xf numFmtId="0" fontId="56" fillId="0" borderId="1" xfId="0" applyFont="1" applyBorder="1" applyAlignment="1">
      <alignment horizontal="left" vertical="center"/>
    </xf>
    <xf numFmtId="0" fontId="48" fillId="0" borderId="0" xfId="0" applyFont="1" applyBorder="1" applyAlignment="1">
      <alignment horizontal="left"/>
    </xf>
    <xf numFmtId="3" fontId="48" fillId="0" borderId="0" xfId="410" applyNumberFormat="1" applyFont="1" applyBorder="1" applyAlignment="1">
      <alignment horizontal="center" vertical="center"/>
    </xf>
    <xf numFmtId="49" fontId="48" fillId="0" borderId="0" xfId="0" quotePrefix="1" applyNumberFormat="1" applyFont="1" applyBorder="1" applyAlignment="1">
      <alignment horizontal="center" vertical="center"/>
    </xf>
    <xf numFmtId="49" fontId="48" fillId="0" borderId="0" xfId="0" applyNumberFormat="1" applyFont="1" applyBorder="1" applyAlignment="1">
      <alignment horizontal="center" vertical="center"/>
    </xf>
    <xf numFmtId="0" fontId="50" fillId="0" borderId="0" xfId="0" applyFont="1" applyFill="1" applyAlignment="1">
      <alignment horizontal="center"/>
    </xf>
    <xf numFmtId="3" fontId="50" fillId="0" borderId="0" xfId="0" applyNumberFormat="1" applyFont="1" applyAlignment="1">
      <alignment horizontal="center"/>
    </xf>
    <xf numFmtId="0" fontId="48" fillId="0" borderId="0" xfId="0" applyFont="1" applyAlignment="1">
      <alignment horizontal="right" vertical="center"/>
    </xf>
    <xf numFmtId="169" fontId="48" fillId="0" borderId="0" xfId="410" applyNumberFormat="1" applyFont="1" applyFill="1" applyAlignment="1">
      <alignment horizontal="left" vertical="center"/>
    </xf>
    <xf numFmtId="49" fontId="48" fillId="0" borderId="0" xfId="0" applyNumberFormat="1" applyFont="1" applyFill="1" applyAlignment="1">
      <alignment horizontal="left" vertical="center"/>
    </xf>
  </cellXfs>
  <cellStyles count="47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20% - Énfasis1" xfId="8"/>
    <cellStyle name="20% - Énfasis2" xfId="9"/>
    <cellStyle name="20% - Énfasis3" xfId="10"/>
    <cellStyle name="20% - Énfasis4" xfId="11"/>
    <cellStyle name="20% - Énfasis5" xfId="12"/>
    <cellStyle name="20% - Énfasis6" xfId="13"/>
    <cellStyle name="20% - Акцент1 2" xfId="14"/>
    <cellStyle name="20% - Акцент1 3" xfId="15"/>
    <cellStyle name="20% - Акцент1 4" xfId="16"/>
    <cellStyle name="20% - Акцент1 5" xfId="17"/>
    <cellStyle name="20% - Акцент2 2" xfId="18"/>
    <cellStyle name="20% - Акцент2 3" xfId="19"/>
    <cellStyle name="20% - Акцент2 4" xfId="20"/>
    <cellStyle name="20% - Акцент2 5" xfId="21"/>
    <cellStyle name="20% - Акцент3 2" xfId="22"/>
    <cellStyle name="20% - Акцент3 3" xfId="23"/>
    <cellStyle name="20% - Акцент3 4" xfId="24"/>
    <cellStyle name="20% - Акцент3 5" xfId="25"/>
    <cellStyle name="20% - Акцент4 2" xfId="26"/>
    <cellStyle name="20% - Акцент4 3" xfId="27"/>
    <cellStyle name="20% - Акцент4 4" xfId="28"/>
    <cellStyle name="20% - Акцент4 5" xfId="29"/>
    <cellStyle name="20% - Акцент5 2" xfId="30"/>
    <cellStyle name="20% - Акцент5 3" xfId="31"/>
    <cellStyle name="20% - Акцент5 4" xfId="32"/>
    <cellStyle name="20% - Акцент5 5" xfId="33"/>
    <cellStyle name="20% - Акцент6 2" xfId="34"/>
    <cellStyle name="20% - Акцент6 3" xfId="35"/>
    <cellStyle name="20% - Акцент6 4" xfId="36"/>
    <cellStyle name="20% - Акцент6 5" xfId="37"/>
    <cellStyle name="40% - Accent1 2" xfId="38"/>
    <cellStyle name="40% - Accent2 2" xfId="39"/>
    <cellStyle name="40% - Accent3 2" xfId="40"/>
    <cellStyle name="40% - Accent4 2" xfId="41"/>
    <cellStyle name="40% - Accent5 2" xfId="42"/>
    <cellStyle name="40% - Accent6 2" xfId="43"/>
    <cellStyle name="40% - Énfasis1" xfId="44"/>
    <cellStyle name="40% - Énfasis2" xfId="45"/>
    <cellStyle name="40% - Énfasis3" xfId="46"/>
    <cellStyle name="40% - Énfasis4" xfId="47"/>
    <cellStyle name="40% - Énfasis5" xfId="48"/>
    <cellStyle name="40% - Énfasis6" xfId="49"/>
    <cellStyle name="40% - Акцент1 2" xfId="50"/>
    <cellStyle name="40% - Акцент1 3" xfId="51"/>
    <cellStyle name="40% - Акцент1 4" xfId="52"/>
    <cellStyle name="40% - Акцент1 5" xfId="53"/>
    <cellStyle name="40% - Акцент2 2" xfId="54"/>
    <cellStyle name="40% - Акцент2 3" xfId="55"/>
    <cellStyle name="40% - Акцент2 4" xfId="56"/>
    <cellStyle name="40% - Акцент2 5" xfId="57"/>
    <cellStyle name="40% - Акцент3 2" xfId="58"/>
    <cellStyle name="40% - Акцент3 3" xfId="59"/>
    <cellStyle name="40% - Акцент3 4" xfId="60"/>
    <cellStyle name="40% - Акцент3 5" xfId="61"/>
    <cellStyle name="40% - Акцент4 2" xfId="62"/>
    <cellStyle name="40% - Акцент4 3" xfId="63"/>
    <cellStyle name="40% - Акцент4 4" xfId="64"/>
    <cellStyle name="40% - Акцент4 5" xfId="65"/>
    <cellStyle name="40% - Акцент5 2" xfId="66"/>
    <cellStyle name="40% - Акцент5 3" xfId="67"/>
    <cellStyle name="40% - Акцент5 4" xfId="68"/>
    <cellStyle name="40% - Акцент5 5" xfId="69"/>
    <cellStyle name="40% - Акцент6 2" xfId="70"/>
    <cellStyle name="40% - Акцент6 3" xfId="71"/>
    <cellStyle name="40% - Акцент6 4" xfId="72"/>
    <cellStyle name="40% - Акцент6 5" xfId="73"/>
    <cellStyle name="60% - Accent1 2" xfId="74"/>
    <cellStyle name="60% - Accent2 2" xfId="75"/>
    <cellStyle name="60% - Accent3 2" xfId="76"/>
    <cellStyle name="60% - Accent4 2" xfId="77"/>
    <cellStyle name="60% - Accent5 2" xfId="78"/>
    <cellStyle name="60% - Accent6 2" xfId="79"/>
    <cellStyle name="60% - Énfasis1" xfId="80"/>
    <cellStyle name="60% - Énfasis2" xfId="81"/>
    <cellStyle name="60% - Énfasis3" xfId="82"/>
    <cellStyle name="60% - Énfasis4" xfId="83"/>
    <cellStyle name="60% - Énfasis5" xfId="84"/>
    <cellStyle name="60% - Énfasis6" xfId="85"/>
    <cellStyle name="60% - Акцент1 2" xfId="86"/>
    <cellStyle name="60% - Акцент1 3" xfId="87"/>
    <cellStyle name="60% - Акцент1 4" xfId="88"/>
    <cellStyle name="60% - Акцент1 5" xfId="89"/>
    <cellStyle name="60% - Акцент2 2" xfId="90"/>
    <cellStyle name="60% - Акцент2 3" xfId="91"/>
    <cellStyle name="60% - Акцент2 4" xfId="92"/>
    <cellStyle name="60% - Акцент2 5" xfId="93"/>
    <cellStyle name="60% - Акцент3 2" xfId="94"/>
    <cellStyle name="60% - Акцент3 3" xfId="95"/>
    <cellStyle name="60% - Акцент3 4" xfId="96"/>
    <cellStyle name="60% - Акцент3 5" xfId="97"/>
    <cellStyle name="60% - Акцент4 2" xfId="98"/>
    <cellStyle name="60% - Акцент4 3" xfId="99"/>
    <cellStyle name="60% - Акцент4 4" xfId="100"/>
    <cellStyle name="60% - Акцент4 5" xfId="101"/>
    <cellStyle name="60% - Акцент5 2" xfId="102"/>
    <cellStyle name="60% - Акцент5 3" xfId="103"/>
    <cellStyle name="60% - Акцент5 4" xfId="104"/>
    <cellStyle name="60% - Акцент5 5" xfId="105"/>
    <cellStyle name="60% - Акцент6 2" xfId="106"/>
    <cellStyle name="60% - Акцент6 3" xfId="107"/>
    <cellStyle name="60% - Акцент6 4" xfId="108"/>
    <cellStyle name="60% - Акцент6 5" xfId="109"/>
    <cellStyle name="Accent1 2" xfId="110"/>
    <cellStyle name="Accent2 2" xfId="111"/>
    <cellStyle name="Accent3 2" xfId="112"/>
    <cellStyle name="Accent4 2" xfId="113"/>
    <cellStyle name="Accent5 2" xfId="114"/>
    <cellStyle name="Accent6 2" xfId="115"/>
    <cellStyle name="Berekening 2" xfId="116"/>
    <cellStyle name="Buena" xfId="117"/>
    <cellStyle name="Cálculo" xfId="118"/>
    <cellStyle name="Celda de comprobación" xfId="119"/>
    <cellStyle name="Celda vinculada" xfId="120"/>
    <cellStyle name="Comma 2" xfId="121"/>
    <cellStyle name="Comma 2 2" xfId="122"/>
    <cellStyle name="Controlecel 2" xfId="123"/>
    <cellStyle name="Encabezado 4" xfId="124"/>
    <cellStyle name="Énfasis1" xfId="125"/>
    <cellStyle name="Énfasis2" xfId="126"/>
    <cellStyle name="Énfasis3" xfId="127"/>
    <cellStyle name="Énfasis4" xfId="128"/>
    <cellStyle name="Énfasis5" xfId="129"/>
    <cellStyle name="Énfasis6" xfId="130"/>
    <cellStyle name="Entrada" xfId="131"/>
    <cellStyle name="Gekoppelde cel 2" xfId="132"/>
    <cellStyle name="Goed 2" xfId="133"/>
    <cellStyle name="Hyperlink 2" xfId="134"/>
    <cellStyle name="Incorrecto" xfId="135"/>
    <cellStyle name="Invoer 2" xfId="136"/>
    <cellStyle name="Komma [0] 2" xfId="137"/>
    <cellStyle name="Komma 10" xfId="138"/>
    <cellStyle name="Komma 10 2" xfId="139"/>
    <cellStyle name="Komma 10 2 2" xfId="140"/>
    <cellStyle name="Komma 10 2 3" xfId="141"/>
    <cellStyle name="Komma 10 2 3 2" xfId="142"/>
    <cellStyle name="Komma 10 3" xfId="143"/>
    <cellStyle name="Komma 10 3 2" xfId="144"/>
    <cellStyle name="Komma 11" xfId="145"/>
    <cellStyle name="Komma 11 2" xfId="146"/>
    <cellStyle name="Komma 11 2 2" xfId="147"/>
    <cellStyle name="Komma 12" xfId="148"/>
    <cellStyle name="Komma 12 2" xfId="149"/>
    <cellStyle name="Komma 12 3" xfId="150"/>
    <cellStyle name="Komma 12 3 2" xfId="151"/>
    <cellStyle name="Komma 2" xfId="152"/>
    <cellStyle name="Komma 2 2" xfId="153"/>
    <cellStyle name="Komma 2 2 2" xfId="154"/>
    <cellStyle name="Komma 2 3" xfId="155"/>
    <cellStyle name="Komma 3" xfId="156"/>
    <cellStyle name="Komma 3 2" xfId="157"/>
    <cellStyle name="Komma 3 2 2" xfId="158"/>
    <cellStyle name="Komma 3 2 2 2" xfId="159"/>
    <cellStyle name="Komma 3 2 2 2 2" xfId="160"/>
    <cellStyle name="Komma 3 2 2 3" xfId="161"/>
    <cellStyle name="Komma 3 2 3" xfId="162"/>
    <cellStyle name="Komma 3 2 3 2" xfId="163"/>
    <cellStyle name="Komma 3 2 4" xfId="164"/>
    <cellStyle name="Komma 3 3" xfId="165"/>
    <cellStyle name="Komma 3 3 2" xfId="166"/>
    <cellStyle name="Komma 3 3 2 2" xfId="167"/>
    <cellStyle name="Komma 3 3 3" xfId="168"/>
    <cellStyle name="Komma 3 4" xfId="169"/>
    <cellStyle name="Komma 3 4 2" xfId="170"/>
    <cellStyle name="Komma 3 5" xfId="171"/>
    <cellStyle name="Komma 4" xfId="172"/>
    <cellStyle name="Komma 4 2" xfId="173"/>
    <cellStyle name="Komma 4 2 2" xfId="174"/>
    <cellStyle name="Komma 4 2 2 2" xfId="175"/>
    <cellStyle name="Komma 4 2 3" xfId="176"/>
    <cellStyle name="Komma 4 3" xfId="177"/>
    <cellStyle name="Komma 5" xfId="178"/>
    <cellStyle name="Komma 5 2" xfId="179"/>
    <cellStyle name="Komma 5 2 2" xfId="180"/>
    <cellStyle name="Komma 5 2 2 2" xfId="181"/>
    <cellStyle name="Komma 5 2 2 2 2" xfId="182"/>
    <cellStyle name="Komma 5 2 2 3" xfId="183"/>
    <cellStyle name="Komma 5 2 3" xfId="184"/>
    <cellStyle name="Komma 5 3" xfId="185"/>
    <cellStyle name="Komma 6" xfId="186"/>
    <cellStyle name="Komma 6 2" xfId="187"/>
    <cellStyle name="Komma 6 2 2" xfId="188"/>
    <cellStyle name="Komma 6 3" xfId="189"/>
    <cellStyle name="Komma 7" xfId="190"/>
    <cellStyle name="Komma 7 2" xfId="191"/>
    <cellStyle name="Komma 7 2 2" xfId="192"/>
    <cellStyle name="Komma 7 3" xfId="193"/>
    <cellStyle name="Komma 8" xfId="194"/>
    <cellStyle name="Komma 8 2" xfId="195"/>
    <cellStyle name="Komma 9" xfId="196"/>
    <cellStyle name="Komma 9 2" xfId="197"/>
    <cellStyle name="Kop 1 2" xfId="198"/>
    <cellStyle name="Kop 2 2" xfId="199"/>
    <cellStyle name="Kop 3 2" xfId="200"/>
    <cellStyle name="Kop 4 2" xfId="201"/>
    <cellStyle name="Neutraal 2" xfId="202"/>
    <cellStyle name="Neutral 2" xfId="203"/>
    <cellStyle name="Neutral 3" xfId="204"/>
    <cellStyle name="Normal 10" xfId="205"/>
    <cellStyle name="Normal 11" xfId="206"/>
    <cellStyle name="Normal 11 2" xfId="207"/>
    <cellStyle name="Normal 12" xfId="208"/>
    <cellStyle name="Normal 13" xfId="209"/>
    <cellStyle name="Normal 2" xfId="210"/>
    <cellStyle name="Normal 2 2" xfId="211"/>
    <cellStyle name="Normal 2 3" xfId="212"/>
    <cellStyle name="Normal 2 3 2" xfId="213"/>
    <cellStyle name="Normal 2 3 3" xfId="214"/>
    <cellStyle name="Normal 3" xfId="215"/>
    <cellStyle name="Normal 4" xfId="216"/>
    <cellStyle name="Normal 4 2" xfId="217"/>
    <cellStyle name="Normal 5" xfId="218"/>
    <cellStyle name="Normal 6" xfId="219"/>
    <cellStyle name="Normal 6 2" xfId="220"/>
    <cellStyle name="Normal 7" xfId="221"/>
    <cellStyle name="Normal 8" xfId="222"/>
    <cellStyle name="Normal 9" xfId="223"/>
    <cellStyle name="Notas" xfId="224"/>
    <cellStyle name="Notas 2" xfId="225"/>
    <cellStyle name="Notas 2 2" xfId="226"/>
    <cellStyle name="Notas 3" xfId="227"/>
    <cellStyle name="Notitie 2" xfId="228"/>
    <cellStyle name="Notitie 2 2" xfId="229"/>
    <cellStyle name="Notitie 2 2 2" xfId="230"/>
    <cellStyle name="Notitie 2 3" xfId="231"/>
    <cellStyle name="Ongeldig 2" xfId="232"/>
    <cellStyle name="Percent 2" xfId="233"/>
    <cellStyle name="Procent 2" xfId="234"/>
    <cellStyle name="Procent 2 2" xfId="235"/>
    <cellStyle name="Procent 3" xfId="236"/>
    <cellStyle name="Procent 3 2" xfId="237"/>
    <cellStyle name="Procent 4" xfId="238"/>
    <cellStyle name="Quantity" xfId="239"/>
    <cellStyle name="Salida" xfId="240"/>
    <cellStyle name="Standaard 10" xfId="241"/>
    <cellStyle name="Standaard 10 2" xfId="242"/>
    <cellStyle name="Standaard 10 2 2" xfId="243"/>
    <cellStyle name="Standaard 11" xfId="244"/>
    <cellStyle name="Standaard 11 2" xfId="245"/>
    <cellStyle name="Standaard 11 3" xfId="246"/>
    <cellStyle name="Standaard 11 3 2" xfId="247"/>
    <cellStyle name="Standaard 2" xfId="248"/>
    <cellStyle name="Standaard 2 2" xfId="249"/>
    <cellStyle name="Standaard 2 2 2" xfId="250"/>
    <cellStyle name="Standaard 2 3" xfId="251"/>
    <cellStyle name="Standaard 3" xfId="252"/>
    <cellStyle name="Standaard 3 2" xfId="253"/>
    <cellStyle name="Standaard 4" xfId="254"/>
    <cellStyle name="Standaard 4 2" xfId="255"/>
    <cellStyle name="Standaard 4 2 2" xfId="256"/>
    <cellStyle name="Standaard 4 2 2 2" xfId="257"/>
    <cellStyle name="Standaard 4 2 3" xfId="258"/>
    <cellStyle name="Standaard 4 3" xfId="259"/>
    <cellStyle name="Standaard 5" xfId="260"/>
    <cellStyle name="Standaard 5 2" xfId="261"/>
    <cellStyle name="Standaard 5 2 2" xfId="262"/>
    <cellStyle name="Standaard 5 3" xfId="263"/>
    <cellStyle name="Standaard 6" xfId="264"/>
    <cellStyle name="Standaard 6 2" xfId="265"/>
    <cellStyle name="Standaard 6 2 2" xfId="266"/>
    <cellStyle name="Standaard 6 3" xfId="267"/>
    <cellStyle name="Standaard 7" xfId="268"/>
    <cellStyle name="Standaard 7 2" xfId="269"/>
    <cellStyle name="Standaard 8" xfId="270"/>
    <cellStyle name="Standaard 8 2" xfId="271"/>
    <cellStyle name="Standaard 9" xfId="272"/>
    <cellStyle name="Standaard 9 2" xfId="273"/>
    <cellStyle name="Standaard 9 2 2" xfId="274"/>
    <cellStyle name="Standaard 9 2 3" xfId="275"/>
    <cellStyle name="Standaard 9 2 3 2" xfId="276"/>
    <cellStyle name="Standaard 9 3" xfId="277"/>
    <cellStyle name="Standaard 9 3 2" xfId="278"/>
    <cellStyle name="Texto de advertencia" xfId="279"/>
    <cellStyle name="Texto explicativo" xfId="280"/>
    <cellStyle name="Titel 2" xfId="281"/>
    <cellStyle name="Título" xfId="282"/>
    <cellStyle name="Título 1" xfId="283"/>
    <cellStyle name="Título 2" xfId="284"/>
    <cellStyle name="Título 3" xfId="285"/>
    <cellStyle name="Totaal 2" xfId="286"/>
    <cellStyle name="Total 2" xfId="287"/>
    <cellStyle name="Total 3" xfId="288"/>
    <cellStyle name="Uitvoer 2" xfId="289"/>
    <cellStyle name="Verklarende tekst 2" xfId="290"/>
    <cellStyle name="Waarschuwingstekst 2" xfId="291"/>
    <cellStyle name="Акцент1 2" xfId="292"/>
    <cellStyle name="Акцент1 3" xfId="293"/>
    <cellStyle name="Акцент1 4" xfId="294"/>
    <cellStyle name="Акцент1 5" xfId="295"/>
    <cellStyle name="Акцент2 2" xfId="296"/>
    <cellStyle name="Акцент2 3" xfId="297"/>
    <cellStyle name="Акцент2 4" xfId="298"/>
    <cellStyle name="Акцент2 5" xfId="299"/>
    <cellStyle name="Акцент3 2" xfId="300"/>
    <cellStyle name="Акцент3 3" xfId="301"/>
    <cellStyle name="Акцент3 4" xfId="302"/>
    <cellStyle name="Акцент3 5" xfId="303"/>
    <cellStyle name="Акцент4 2" xfId="304"/>
    <cellStyle name="Акцент4 3" xfId="305"/>
    <cellStyle name="Акцент4 4" xfId="306"/>
    <cellStyle name="Акцент4 5" xfId="307"/>
    <cellStyle name="Акцент5 2" xfId="308"/>
    <cellStyle name="Акцент5 3" xfId="309"/>
    <cellStyle name="Акцент5 4" xfId="310"/>
    <cellStyle name="Акцент5 5" xfId="311"/>
    <cellStyle name="Акцент6 2" xfId="312"/>
    <cellStyle name="Акцент6 3" xfId="313"/>
    <cellStyle name="Акцент6 4" xfId="314"/>
    <cellStyle name="Акцент6 5" xfId="315"/>
    <cellStyle name="Ввод  2" xfId="316"/>
    <cellStyle name="Ввод  3" xfId="317"/>
    <cellStyle name="Ввод  4" xfId="318"/>
    <cellStyle name="Ввод  5" xfId="319"/>
    <cellStyle name="Вывод 2" xfId="320"/>
    <cellStyle name="Вывод 3" xfId="321"/>
    <cellStyle name="Вывод 4" xfId="322"/>
    <cellStyle name="Вывод 5" xfId="323"/>
    <cellStyle name="Вычисление 2" xfId="324"/>
    <cellStyle name="Вычисление 3" xfId="325"/>
    <cellStyle name="Вычисление 4" xfId="326"/>
    <cellStyle name="Вычисление 5" xfId="327"/>
    <cellStyle name="Гиперссылка 2" xfId="328"/>
    <cellStyle name="Гиперссылка 3" xfId="329"/>
    <cellStyle name="Заголовок 1 2" xfId="331"/>
    <cellStyle name="Заголовок 1 3" xfId="332"/>
    <cellStyle name="Заголовок 1 4" xfId="333"/>
    <cellStyle name="Заголовок 1 5" xfId="334"/>
    <cellStyle name="Заголовок 1 6" xfId="330"/>
    <cellStyle name="Заголовок 2 2" xfId="336"/>
    <cellStyle name="Заголовок 2 3" xfId="337"/>
    <cellStyle name="Заголовок 2 4" xfId="338"/>
    <cellStyle name="Заголовок 2 5" xfId="339"/>
    <cellStyle name="Заголовок 2 6" xfId="335"/>
    <cellStyle name="Заголовок 3 2" xfId="341"/>
    <cellStyle name="Заголовок 3 3" xfId="342"/>
    <cellStyle name="Заголовок 3 4" xfId="343"/>
    <cellStyle name="Заголовок 3 5" xfId="344"/>
    <cellStyle name="Заголовок 3 6" xfId="340"/>
    <cellStyle name="Заголовок 4 2" xfId="346"/>
    <cellStyle name="Заголовок 4 3" xfId="347"/>
    <cellStyle name="Заголовок 4 4" xfId="348"/>
    <cellStyle name="Заголовок 4 5" xfId="349"/>
    <cellStyle name="Заголовок 4 6" xfId="345"/>
    <cellStyle name="Заголовок сводной таблицы" xfId="350"/>
    <cellStyle name="Значение сводной таблицы" xfId="351"/>
    <cellStyle name="Итог 2" xfId="352"/>
    <cellStyle name="Итог 3" xfId="353"/>
    <cellStyle name="Итог 4" xfId="354"/>
    <cellStyle name="Итог 5" xfId="355"/>
    <cellStyle name="Категория сводной таблицы" xfId="356"/>
    <cellStyle name="Контрольная ячейка 2" xfId="357"/>
    <cellStyle name="Контрольная ячейка 3" xfId="358"/>
    <cellStyle name="Контрольная ячейка 4" xfId="359"/>
    <cellStyle name="Контрольная ячейка 5" xfId="360"/>
    <cellStyle name="Название 2" xfId="361"/>
    <cellStyle name="Название 3" xfId="362"/>
    <cellStyle name="Название 4" xfId="363"/>
    <cellStyle name="Название 5" xfId="364"/>
    <cellStyle name="Нейтральный 2" xfId="365"/>
    <cellStyle name="Нейтральный 3" xfId="366"/>
    <cellStyle name="Нейтральный 4" xfId="367"/>
    <cellStyle name="Нейтральный 5" xfId="368"/>
    <cellStyle name="Обычный" xfId="0" builtinId="0"/>
    <cellStyle name="Обычный 10" xfId="411"/>
    <cellStyle name="Обычный 11" xfId="414"/>
    <cellStyle name="Обычный 12" xfId="415"/>
    <cellStyle name="Обычный 12 23" xfId="456"/>
    <cellStyle name="Обычный 12 3" xfId="435"/>
    <cellStyle name="Обычный 12 3 2" xfId="441"/>
    <cellStyle name="Обычный 12 38" xfId="468"/>
    <cellStyle name="Обычный 12 39" xfId="470"/>
    <cellStyle name="Обычный 12 41" xfId="472"/>
    <cellStyle name="Обычный 13" xfId="416"/>
    <cellStyle name="Обычный 13 5" xfId="438"/>
    <cellStyle name="Обычный 14" xfId="417"/>
    <cellStyle name="Обычный 15" xfId="418"/>
    <cellStyle name="Обычный 16" xfId="419"/>
    <cellStyle name="Обычный 16 5" xfId="439"/>
    <cellStyle name="Обычный 17" xfId="421"/>
    <cellStyle name="Обычный 18" xfId="420"/>
    <cellStyle name="Обычный 19" xfId="422"/>
    <cellStyle name="Обычный 2" xfId="369"/>
    <cellStyle name="Обычный 2 2" xfId="370"/>
    <cellStyle name="Обычный 2 3" xfId="371"/>
    <cellStyle name="Обычный 2 4" xfId="372"/>
    <cellStyle name="Обычный 2 4 2" xfId="373"/>
    <cellStyle name="Обычный 2 5" xfId="374"/>
    <cellStyle name="Обычный 20" xfId="423"/>
    <cellStyle name="Обычный 21" xfId="424"/>
    <cellStyle name="Обычный 22" xfId="425"/>
    <cellStyle name="Обычный 23" xfId="426"/>
    <cellStyle name="Обычный 24" xfId="427"/>
    <cellStyle name="Обычный 25" xfId="428"/>
    <cellStyle name="Обычный 26" xfId="429"/>
    <cellStyle name="Обычный 27" xfId="430"/>
    <cellStyle name="Обычный 28" xfId="431"/>
    <cellStyle name="Обычный 29" xfId="432"/>
    <cellStyle name="Обычный 29 5" xfId="440"/>
    <cellStyle name="Обычный 3" xfId="375"/>
    <cellStyle name="Обычный 3 2" xfId="376"/>
    <cellStyle name="Обычный 30" xfId="433"/>
    <cellStyle name="Обычный 31" xfId="434"/>
    <cellStyle name="Обычный 31 2" xfId="442"/>
    <cellStyle name="Обычный 33 2" xfId="436"/>
    <cellStyle name="Обычный 34" xfId="443"/>
    <cellStyle name="Обычный 35" xfId="444"/>
    <cellStyle name="Обычный 36" xfId="445"/>
    <cellStyle name="Обычный 38" xfId="446"/>
    <cellStyle name="Обычный 39" xfId="447"/>
    <cellStyle name="Обычный 4" xfId="377"/>
    <cellStyle name="Обычный 4 6" xfId="412"/>
    <cellStyle name="Обычный 4 6 6" xfId="437"/>
    <cellStyle name="Обычный 4 7" xfId="413"/>
    <cellStyle name="Обычный 42" xfId="448"/>
    <cellStyle name="Обычный 43" xfId="449"/>
    <cellStyle name="Обычный 45" xfId="450"/>
    <cellStyle name="Обычный 46" xfId="451"/>
    <cellStyle name="Обычный 47" xfId="452"/>
    <cellStyle name="Обычный 48" xfId="453"/>
    <cellStyle name="Обычный 5" xfId="378"/>
    <cellStyle name="Обычный 50" xfId="454"/>
    <cellStyle name="Обычный 51" xfId="455"/>
    <cellStyle name="Обычный 54" xfId="457"/>
    <cellStyle name="Обычный 55" xfId="458"/>
    <cellStyle name="Обычный 56" xfId="459"/>
    <cellStyle name="Обычный 59" xfId="460"/>
    <cellStyle name="Обычный 6" xfId="379"/>
    <cellStyle name="Обычный 61" xfId="461"/>
    <cellStyle name="Обычный 63" xfId="462"/>
    <cellStyle name="Обычный 64" xfId="463"/>
    <cellStyle name="Обычный 65" xfId="464"/>
    <cellStyle name="Обычный 66" xfId="465"/>
    <cellStyle name="Обычный 67" xfId="467"/>
    <cellStyle name="Обычный 69" xfId="466"/>
    <cellStyle name="Обычный 7" xfId="380"/>
    <cellStyle name="Обычный 71" xfId="469"/>
    <cellStyle name="Обычный 73" xfId="471"/>
    <cellStyle name="Обычный 76" xfId="473"/>
    <cellStyle name="Обычный 8" xfId="381"/>
    <cellStyle name="Обычный 9" xfId="1"/>
    <cellStyle name="Плохой 2" xfId="382"/>
    <cellStyle name="Плохой 3" xfId="383"/>
    <cellStyle name="Плохой 4" xfId="384"/>
    <cellStyle name="Плохой 5" xfId="385"/>
    <cellStyle name="Поле сводной таблицы" xfId="386"/>
    <cellStyle name="Пояснение 2" xfId="387"/>
    <cellStyle name="Пояснение 3" xfId="388"/>
    <cellStyle name="Пояснение 4" xfId="389"/>
    <cellStyle name="Пояснение 5" xfId="390"/>
    <cellStyle name="Примечание 2" xfId="391"/>
    <cellStyle name="Примечание 3" xfId="392"/>
    <cellStyle name="Примечание 4" xfId="393"/>
    <cellStyle name="Примечание 5" xfId="394"/>
    <cellStyle name="Результат сводной таблицы" xfId="395"/>
    <cellStyle name="Связанная ячейка 2" xfId="396"/>
    <cellStyle name="Связанная ячейка 3" xfId="397"/>
    <cellStyle name="Связанная ячейка 4" xfId="398"/>
    <cellStyle name="Связанная ячейка 5" xfId="399"/>
    <cellStyle name="Текст предупреждения 2" xfId="400"/>
    <cellStyle name="Текст предупреждения 3" xfId="401"/>
    <cellStyle name="Текст предупреждения 4" xfId="402"/>
    <cellStyle name="Текст предупреждения 5" xfId="403"/>
    <cellStyle name="Угол сводной таблицы" xfId="404"/>
    <cellStyle name="Финансовый" xfId="410" builtinId="3"/>
    <cellStyle name="Финансовый 2" xfId="405"/>
    <cellStyle name="Хороший 2" xfId="406"/>
    <cellStyle name="Хороший 3" xfId="407"/>
    <cellStyle name="Хороший 4" xfId="408"/>
    <cellStyle name="Хороший 5" xfId="409"/>
  </cellStyles>
  <dxfs count="69"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71" formatCode="dd\.mm\.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5" tint="0.79995117038483843"/>
          <bgColor theme="4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5" tint="0.59999389629810485"/>
          <bgColor theme="4" tint="0.79998168889431442"/>
        </patternFill>
      </fill>
    </dxf>
    <dxf>
      <font>
        <b/>
        <color theme="1"/>
      </font>
      <border>
        <left style="medium">
          <color theme="5" tint="0.59999389629810485"/>
        </left>
        <right style="medium">
          <color theme="5" tint="0.59999389629810485"/>
        </right>
        <top style="medium">
          <color theme="5" tint="0.59999389629810485"/>
        </top>
        <bottom style="medium">
          <color theme="5" tint="0.59999389629810485"/>
        </bottom>
      </border>
    </dxf>
    <dxf>
      <border>
        <left style="thin">
          <color theme="5" tint="0.39997558519241921"/>
        </left>
        <right style="thin">
          <color theme="5" tint="0.39997558519241921"/>
        </right>
      </border>
    </dxf>
    <dxf>
      <border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ont>
        <b/>
        <color theme="1"/>
      </font>
      <fill>
        <patternFill>
          <bgColor theme="3" tint="0.79998168889431442"/>
        </patternFill>
      </fill>
      <border>
        <top style="thin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 patternType="solid">
          <fgColor theme="5"/>
          <bgColor theme="3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</dxf>
  </dxfs>
  <tableStyles count="1" defaultTableStyle="TableStyleMedium2" defaultPivotStyle="PivotStyleLight16">
    <tableStyle name="Lineup" table="0" count="11">
      <tableStyleElement type="headerRow" dxfId="68"/>
      <tableStyleElement type="totalRow" dxfId="67"/>
      <tableStyleElement type="firstRowStripe" dxfId="66"/>
      <tableStyleElement type="firstColumnStripe" dxfId="65"/>
      <tableStyleElement type="firstSubtotalColumn" dxfId="64"/>
      <tableStyleElement type="firstSubtotalRow" dxfId="63"/>
      <tableStyleElement type="secondSubtotalRow" dxfId="62"/>
      <tableStyleElement type="firstRowSubheading" dxfId="61"/>
      <tableStyleElement type="secondRowSubheading" dxfId="60"/>
      <tableStyleElement type="pageFieldLabels" dxfId="59"/>
      <tableStyleElement type="pageFieldValues" dxfId="5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Black Sea grain enroute, tons </a:t>
            </a:r>
            <a:r>
              <a:rPr lang="en-US" sz="1400">
                <a:solidFill>
                  <a:srgbClr val="FF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'GrainFlow trends'!$R$32</c:f>
              <c:strCache>
                <c:ptCount val="1"/>
                <c:pt idx="0">
                  <c:v>grain at sea</c:v>
                </c:pt>
              </c:strCache>
            </c:strRef>
          </c:tx>
          <c:spPr>
            <a:ln w="44450"/>
          </c:spPr>
          <c:marker>
            <c:symbol val="none"/>
          </c:marker>
          <c:dLbls>
            <c:dLbl>
              <c:idx val="5"/>
              <c:layout>
                <c:manualLayout>
                  <c:x val="-3.8035528316598427E-2"/>
                  <c:y val="2.2037128657572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9A-475D-B656-F090862CA968}"/>
                </c:ext>
              </c:extLst>
            </c:dLbl>
            <c:dLbl>
              <c:idx val="8"/>
              <c:layout>
                <c:manualLayout>
                  <c:x val="-3.6572623381344642E-2"/>
                  <c:y val="3.5810334068554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0BE-4767-B733-EF1C7D7B1850}"/>
                </c:ext>
              </c:extLst>
            </c:dLbl>
            <c:dLbl>
              <c:idx val="9"/>
              <c:layout>
                <c:manualLayout>
                  <c:x val="-1.9017764158299214E-2"/>
                  <c:y val="-3.0301051904161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0BE-4767-B733-EF1C7D7B18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'GrainFlow trends'!$Q$40:$Q$49</c:f>
              <c:numCache>
                <c:formatCode>General</c:formatCode>
                <c:ptCount val="10"/>
                <c:pt idx="0">
                  <c:v>33</c:v>
                </c:pt>
                <c:pt idx="1">
                  <c:v>34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39</c:v>
                </c:pt>
                <c:pt idx="7">
                  <c:v>40</c:v>
                </c:pt>
                <c:pt idx="8">
                  <c:v>41</c:v>
                </c:pt>
                <c:pt idx="9">
                  <c:v>42</c:v>
                </c:pt>
              </c:numCache>
            </c:numRef>
          </c:cat>
          <c:val>
            <c:numRef>
              <c:f>'GrainFlow trends'!$R$40:$R$49</c:f>
              <c:numCache>
                <c:formatCode>#,##0</c:formatCode>
                <c:ptCount val="10"/>
                <c:pt idx="0">
                  <c:v>8466456</c:v>
                </c:pt>
                <c:pt idx="1">
                  <c:v>9298462</c:v>
                </c:pt>
                <c:pt idx="2">
                  <c:v>10117017</c:v>
                </c:pt>
                <c:pt idx="3">
                  <c:v>9974224</c:v>
                </c:pt>
                <c:pt idx="4">
                  <c:v>9354669</c:v>
                </c:pt>
                <c:pt idx="5">
                  <c:v>8759220</c:v>
                </c:pt>
                <c:pt idx="6">
                  <c:v>8849893</c:v>
                </c:pt>
                <c:pt idx="7">
                  <c:v>9002747</c:v>
                </c:pt>
                <c:pt idx="8">
                  <c:v>8645186</c:v>
                </c:pt>
                <c:pt idx="9">
                  <c:v>8585743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45-E048-B647-43B375765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21728"/>
        <c:axId val="230060416"/>
      </c:lineChart>
      <c:catAx>
        <c:axId val="21452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week</a:t>
                </a:r>
                <a:endParaRPr lang="ru-RU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endParaRPr>
              </a:p>
            </c:rich>
          </c:tx>
          <c:layout>
            <c:manualLayout>
              <c:xMode val="edge"/>
              <c:yMode val="edge"/>
              <c:x val="0.82133979682899005"/>
              <c:y val="0.927782482924978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230060416"/>
        <c:crosses val="autoZero"/>
        <c:auto val="1"/>
        <c:lblAlgn val="ctr"/>
        <c:lblOffset val="100"/>
        <c:noMultiLvlLbl val="0"/>
      </c:catAx>
      <c:valAx>
        <c:axId val="230060416"/>
        <c:scaling>
          <c:orientation val="minMax"/>
          <c:max val="11000000"/>
          <c:min val="70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tons</a:t>
                </a:r>
                <a:endParaRPr lang="ru-RU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endParaRP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214521728"/>
        <c:crosses val="autoZero"/>
        <c:crossBetween val="between"/>
        <c:majorUnit val="500000"/>
      </c:valAx>
    </c:plotArea>
    <c:legend>
      <c:legendPos val="r"/>
      <c:layout>
        <c:manualLayout>
          <c:xMode val="edge"/>
          <c:yMode val="edge"/>
          <c:x val="0.87413442391552387"/>
          <c:y val="0.47195591012582205"/>
          <c:w val="0.12410641074157579"/>
          <c:h val="8.1486557799831688E-2"/>
        </c:manualLayout>
      </c:layout>
      <c:overlay val="0"/>
      <c:txPr>
        <a:bodyPr/>
        <a:lstStyle/>
        <a:p>
          <a:pPr>
            <a:defRPr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400" b="1" i="0" baseline="0"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Destinations for grain at sea, tons </a:t>
            </a:r>
            <a:endParaRPr lang="ru-RU" sz="14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0646188147774595"/>
          <c:y val="0.16231161063107766"/>
          <c:w val="0.3826875222387468"/>
          <c:h val="0.74015612078307236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3.5109718446090857E-2"/>
                  <c:y val="-3.415146450266332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0B6-470F-ADCF-9D12CBE52C8B}"/>
                </c:ext>
              </c:extLst>
            </c:dLbl>
            <c:dLbl>
              <c:idx val="1"/>
              <c:layout>
                <c:manualLayout>
                  <c:x val="4.6812957928121041E-2"/>
                  <c:y val="-5.6588102774688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0BC-42AA-90D8-8DEA57419F3F}"/>
                </c:ext>
              </c:extLst>
            </c:dLbl>
            <c:dLbl>
              <c:idx val="9"/>
              <c:layout>
                <c:manualLayout>
                  <c:x val="-5.4127482604390077E-2"/>
                  <c:y val="1.141693360491251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37D-4630-A018-BA337AE3EA1C}"/>
                </c:ext>
              </c:extLst>
            </c:dLbl>
            <c:dLbl>
              <c:idx val="10"/>
              <c:layout>
                <c:manualLayout>
                  <c:x val="-7.0219436892181714E-2"/>
                  <c:y val="-1.149132346757446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778-4CAA-B8F8-C79941B9FC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'GrainFlow trends'!$B$14:$B$24</c:f>
              <c:strCache>
                <c:ptCount val="11"/>
                <c:pt idx="0">
                  <c:v>Spain</c:v>
                </c:pt>
                <c:pt idx="1">
                  <c:v>Italy</c:v>
                </c:pt>
                <c:pt idx="2">
                  <c:v>Algeria</c:v>
                </c:pt>
                <c:pt idx="3">
                  <c:v>Egypt</c:v>
                </c:pt>
                <c:pt idx="4">
                  <c:v>Turkiye</c:v>
                </c:pt>
                <c:pt idx="5">
                  <c:v>Lebanon</c:v>
                </c:pt>
                <c:pt idx="6">
                  <c:v>Yemen</c:v>
                </c:pt>
                <c:pt idx="7">
                  <c:v>Bangladesh</c:v>
                </c:pt>
                <c:pt idx="8">
                  <c:v>China</c:v>
                </c:pt>
                <c:pt idx="9">
                  <c:v>UAE</c:v>
                </c:pt>
                <c:pt idx="10">
                  <c:v>Iran</c:v>
                </c:pt>
              </c:strCache>
            </c:strRef>
          </c:cat>
          <c:val>
            <c:numRef>
              <c:f>'GrainFlow trends'!$C$14:$C$24</c:f>
              <c:numCache>
                <c:formatCode>General</c:formatCode>
                <c:ptCount val="11"/>
                <c:pt idx="0">
                  <c:v>156000</c:v>
                </c:pt>
                <c:pt idx="1">
                  <c:v>119700</c:v>
                </c:pt>
                <c:pt idx="2">
                  <c:v>364000</c:v>
                </c:pt>
                <c:pt idx="3">
                  <c:v>1318793</c:v>
                </c:pt>
                <c:pt idx="4">
                  <c:v>655942</c:v>
                </c:pt>
                <c:pt idx="5">
                  <c:v>98500</c:v>
                </c:pt>
                <c:pt idx="6">
                  <c:v>140000</c:v>
                </c:pt>
                <c:pt idx="7">
                  <c:v>588638</c:v>
                </c:pt>
                <c:pt idx="8">
                  <c:v>60000</c:v>
                </c:pt>
                <c:pt idx="9">
                  <c:v>230789</c:v>
                </c:pt>
                <c:pt idx="10">
                  <c:v>400963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B9-2A4A-809B-C9E5B10356D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imports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0"/>
          <c:order val="0"/>
          <c:tx>
            <c:v>previous week</c:v>
          </c:tx>
          <c:invertIfNegative val="0"/>
          <c:dLbls>
            <c:dLbl>
              <c:idx val="0"/>
              <c:layout>
                <c:manualLayout>
                  <c:x val="-1.6559138943740295E-2"/>
                  <c:y val="1.000638182404063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411-42B2-81E5-AEA23DC85D4C}"/>
                </c:ext>
              </c:extLst>
            </c:dLbl>
            <c:dLbl>
              <c:idx val="1"/>
              <c:layout>
                <c:manualLayout>
                  <c:x val="-1.8064515211353049E-2"/>
                  <c:y val="5.45808950106400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0DF-47AC-985A-36F6FBF22CD3}"/>
                </c:ext>
              </c:extLst>
            </c:dLbl>
            <c:dLbl>
              <c:idx val="2"/>
              <c:layout>
                <c:manualLayout>
                  <c:x val="-2.4085986520238696E-2"/>
                  <c:y val="3.8206626507448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0DF-47AC-985A-36F6FBF22CD3}"/>
                </c:ext>
              </c:extLst>
            </c:dLbl>
            <c:dLbl>
              <c:idx val="3"/>
              <c:layout>
                <c:manualLayout>
                  <c:x val="-3.6129030422706099E-2"/>
                  <c:y val="1.9103313253724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D14-49F2-B1F0-ADD7CEF46E9B}"/>
                </c:ext>
              </c:extLst>
            </c:dLbl>
            <c:dLbl>
              <c:idx val="4"/>
              <c:layout>
                <c:manualLayout>
                  <c:x val="-3.8947070744602984E-2"/>
                  <c:y val="8.18713425159590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4B5-411E-9F61-1093A84EECB1}"/>
                </c:ext>
              </c:extLst>
            </c:dLbl>
            <c:dLbl>
              <c:idx val="5"/>
              <c:layout>
                <c:manualLayout>
                  <c:x val="-3.0107525352255138E-2"/>
                  <c:y val="-2.7290447505320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B89-48C1-8058-03A7816A3FF6}"/>
                </c:ext>
              </c:extLst>
            </c:dLbl>
            <c:dLbl>
              <c:idx val="6"/>
              <c:layout>
                <c:manualLayout>
                  <c:x val="-1.50537626761275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66-4EC8-94FD-0E8ECC291517}"/>
                </c:ext>
              </c:extLst>
            </c:dLbl>
            <c:dLbl>
              <c:idx val="7"/>
              <c:layout>
                <c:manualLayout>
                  <c:x val="-1.2043010140902033E-2"/>
                  <c:y val="2.72904475053190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0DF-47AC-985A-36F6FBF22C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'Discharged BlSea grain'!$B$152:$B$159</c:f>
              <c:strCache>
                <c:ptCount val="8"/>
                <c:pt idx="0">
                  <c:v>Italy</c:v>
                </c:pt>
                <c:pt idx="1">
                  <c:v>Spain</c:v>
                </c:pt>
                <c:pt idx="2">
                  <c:v>Turkiye</c:v>
                </c:pt>
                <c:pt idx="3">
                  <c:v>Algeria</c:v>
                </c:pt>
                <c:pt idx="4">
                  <c:v>Tunisia</c:v>
                </c:pt>
                <c:pt idx="5">
                  <c:v>Egypt</c:v>
                </c:pt>
                <c:pt idx="6">
                  <c:v>Greece</c:v>
                </c:pt>
                <c:pt idx="7">
                  <c:v>Bangladesh</c:v>
                </c:pt>
              </c:strCache>
            </c:strRef>
          </c:cat>
          <c:val>
            <c:numRef>
              <c:f>'Discharged BlSea grain'!$C$152:$C$159</c:f>
              <c:numCache>
                <c:formatCode>#,##0</c:formatCode>
                <c:ptCount val="8"/>
                <c:pt idx="0">
                  <c:v>7500</c:v>
                </c:pt>
                <c:pt idx="1">
                  <c:v>32311</c:v>
                </c:pt>
                <c:pt idx="2">
                  <c:v>453436</c:v>
                </c:pt>
                <c:pt idx="3">
                  <c:v>166200</c:v>
                </c:pt>
                <c:pt idx="4">
                  <c:v>82500</c:v>
                </c:pt>
                <c:pt idx="5">
                  <c:v>407347</c:v>
                </c:pt>
                <c:pt idx="6">
                  <c:v>24200</c:v>
                </c:pt>
                <c:pt idx="7">
                  <c:v>104665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1-42B2-81E5-AEA23DC85D4C}"/>
            </c:ext>
          </c:extLst>
        </c:ser>
        <c:ser>
          <c:idx val="1"/>
          <c:order val="1"/>
          <c:tx>
            <c:v>current week</c:v>
          </c:tx>
          <c:invertIfNegative val="0"/>
          <c:dLbls>
            <c:dLbl>
              <c:idx val="0"/>
              <c:layout>
                <c:manualLayout>
                  <c:x val="1.5053762676127541E-2"/>
                  <c:y val="5.45808950106400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4B5-411E-9F61-1093A84EECB1}"/>
                </c:ext>
              </c:extLst>
            </c:dLbl>
            <c:dLbl>
              <c:idx val="1"/>
              <c:layout>
                <c:manualLayout>
                  <c:x val="2.2580644014191312E-2"/>
                  <c:y val="1.0916179002128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0DF-47AC-985A-36F6FBF22CD3}"/>
                </c:ext>
              </c:extLst>
            </c:dLbl>
            <c:dLbl>
              <c:idx val="2"/>
              <c:layout>
                <c:manualLayout>
                  <c:x val="1.9569891478965803E-2"/>
                  <c:y val="1.9103313253724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4B5-411E-9F61-1093A84EECB1}"/>
                </c:ext>
              </c:extLst>
            </c:dLbl>
            <c:dLbl>
              <c:idx val="3"/>
              <c:layout>
                <c:manualLayout>
                  <c:x val="6.0215050704509618E-3"/>
                  <c:y val="5.45808950106400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494-45E9-9FA0-CAAB3995E9B7}"/>
                </c:ext>
              </c:extLst>
            </c:dLbl>
            <c:dLbl>
              <c:idx val="4"/>
              <c:layout>
                <c:manualLayout>
                  <c:x val="3.0107525352255082E-3"/>
                  <c:y val="5.4580895010639049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="0"/>
                      <a:t>27 500</a:t>
                    </a:r>
                    <a:endParaRPr lang="en-US"/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0DF-47AC-985A-36F6FBF22CD3}"/>
                </c:ext>
              </c:extLst>
            </c:dLbl>
            <c:dLbl>
              <c:idx val="5"/>
              <c:layout>
                <c:manualLayout>
                  <c:x val="1.806451521135304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C7B-4DAD-8728-C9252CCBD715}"/>
                </c:ext>
              </c:extLst>
            </c:dLbl>
            <c:dLbl>
              <c:idx val="6"/>
              <c:layout>
                <c:manualLayout>
                  <c:x val="1.6559138943740295E-2"/>
                  <c:y val="5.45808950106400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F66-4EC8-94FD-0E8ECC291517}"/>
                </c:ext>
              </c:extLst>
            </c:dLbl>
            <c:dLbl>
              <c:idx val="7"/>
              <c:layout>
                <c:manualLayout>
                  <c:x val="1.9569891478965803E-2"/>
                  <c:y val="8.1871342515961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0DF-47AC-985A-36F6FBF22CD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'Discharged BlSea grain'!$B$152:$B$159</c:f>
              <c:strCache>
                <c:ptCount val="8"/>
                <c:pt idx="0">
                  <c:v>Italy</c:v>
                </c:pt>
                <c:pt idx="1">
                  <c:v>Spain</c:v>
                </c:pt>
                <c:pt idx="2">
                  <c:v>Turkiye</c:v>
                </c:pt>
                <c:pt idx="3">
                  <c:v>Algeria</c:v>
                </c:pt>
                <c:pt idx="4">
                  <c:v>Tunisia</c:v>
                </c:pt>
                <c:pt idx="5">
                  <c:v>Egypt</c:v>
                </c:pt>
                <c:pt idx="6">
                  <c:v>Greece</c:v>
                </c:pt>
                <c:pt idx="7">
                  <c:v>Bangladesh</c:v>
                </c:pt>
              </c:strCache>
            </c:strRef>
          </c:cat>
          <c:val>
            <c:numRef>
              <c:f>'Discharged BlSea grain'!$D$152:$D$159</c:f>
              <c:numCache>
                <c:formatCode>#,##0</c:formatCode>
                <c:ptCount val="8"/>
                <c:pt idx="0">
                  <c:v>43100</c:v>
                </c:pt>
                <c:pt idx="1">
                  <c:v>49200</c:v>
                </c:pt>
                <c:pt idx="2">
                  <c:v>333124</c:v>
                </c:pt>
                <c:pt idx="3">
                  <c:v>156700</c:v>
                </c:pt>
                <c:pt idx="4">
                  <c:v>30400</c:v>
                </c:pt>
                <c:pt idx="5">
                  <c:v>126979</c:v>
                </c:pt>
                <c:pt idx="6">
                  <c:v>25200</c:v>
                </c:pt>
                <c:pt idx="7">
                  <c:v>217500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11-42B2-81E5-AEA23DC85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8745728"/>
        <c:axId val="178747264"/>
      </c:barChart>
      <c:catAx>
        <c:axId val="17874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78747264"/>
        <c:crosses val="autoZero"/>
        <c:auto val="1"/>
        <c:lblAlgn val="ctr"/>
        <c:lblOffset val="100"/>
        <c:noMultiLvlLbl val="0"/>
      </c:catAx>
      <c:valAx>
        <c:axId val="178747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2139954415974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7874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574390266784894"/>
          <c:y val="0.47647359283898655"/>
          <c:w val="0.13967344578350352"/>
          <c:h val="0.16145093209771355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exports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1"/>
          <c:order val="0"/>
          <c:tx>
            <c:v>previous week</c:v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3548381590700917E-2"/>
                  <c:y val="-2.761341994815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189-42F1-B372-6CEF177C62AE}"/>
                </c:ext>
              </c:extLst>
            </c:dLbl>
            <c:dLbl>
              <c:idx val="1"/>
              <c:layout>
                <c:manualLayout>
                  <c:x val="-1.2437603953898995E-2"/>
                  <c:y val="-1.01248036850595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FD9-40E5-A1CC-7604F78C0FFF}"/>
                </c:ext>
              </c:extLst>
            </c:dLbl>
            <c:dLbl>
              <c:idx val="2"/>
              <c:layout>
                <c:manualLayout>
                  <c:x val="-6.8105805866745563E-3"/>
                  <c:y val="2.76134199481509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FD9-40E5-A1CC-7604F78C0FFF}"/>
                </c:ext>
              </c:extLst>
            </c:dLbl>
            <c:dLbl>
              <c:idx val="3"/>
              <c:layout>
                <c:manualLayout>
                  <c:x val="-1.8607036718840383E-2"/>
                  <c:y val="2.89527795298891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FD9-40E5-A1CC-7604F78C0FF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'Vessels sailed from BlSea'!$C$141:$C$144</c:f>
              <c:numCache>
                <c:formatCode>_-* #\ ##0\ _₽_-;\-* #\ ##0\ _₽_-;_-* "-"??\ _₽_-;_-@_-</c:formatCode>
                <c:ptCount val="4"/>
                <c:pt idx="0">
                  <c:v>570505</c:v>
                </c:pt>
                <c:pt idx="1">
                  <c:v>204800</c:v>
                </c:pt>
                <c:pt idx="2">
                  <c:v>99200</c:v>
                </c:pt>
                <c:pt idx="3">
                  <c:v>1091272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D9-40E5-A1CC-7604F78C0FFF}"/>
            </c:ext>
          </c:extLst>
        </c:ser>
        <c:ser>
          <c:idx val="0"/>
          <c:order val="1"/>
          <c:tx>
            <c:v>current week</c:v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3.5881875181356292E-2"/>
                  <c:y val="4.55556200593446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FD9-40E5-A1CC-7604F78C0FFF}"/>
                </c:ext>
              </c:extLst>
            </c:dLbl>
            <c:dLbl>
              <c:idx val="1"/>
              <c:layout>
                <c:manualLayout>
                  <c:x val="4.9867925610909388E-3"/>
                  <c:y val="9.0158326252847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FD9-40E5-A1CC-7604F78C0FFF}"/>
                </c:ext>
              </c:extLst>
            </c:dLbl>
            <c:dLbl>
              <c:idx val="2"/>
              <c:layout>
                <c:manualLayout>
                  <c:x val="3.2577807274765604E-3"/>
                  <c:y val="2.7326571464639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FD9-40E5-A1CC-7604F78C0FFF}"/>
                </c:ext>
              </c:extLst>
            </c:dLbl>
            <c:dLbl>
              <c:idx val="3"/>
              <c:layout>
                <c:manualLayout>
                  <c:x val="9.4696430908231197E-3"/>
                  <c:y val="-4.78690593368908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FD9-40E5-A1CC-7604F78C0F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'Vessels sailed from BlSea'!$B$141:$B$144</c:f>
              <c:strCache>
                <c:ptCount val="4"/>
                <c:pt idx="0">
                  <c:v>Ukraine</c:v>
                </c:pt>
                <c:pt idx="1">
                  <c:v>Romania</c:v>
                </c:pt>
                <c:pt idx="2">
                  <c:v>Bulgaria</c:v>
                </c:pt>
                <c:pt idx="3">
                  <c:v>Russia</c:v>
                </c:pt>
              </c:strCache>
            </c:strRef>
          </c:cat>
          <c:val>
            <c:numRef>
              <c:f>'Vessels sailed from BlSea'!$D$141:$D$144</c:f>
              <c:numCache>
                <c:formatCode>_-* #\ ##0\ _₽_-;\-* #\ ##0\ _₽_-;_-* "-"??\ _₽_-;_-@_-</c:formatCode>
                <c:ptCount val="4"/>
                <c:pt idx="0">
                  <c:v>847465</c:v>
                </c:pt>
                <c:pt idx="1">
                  <c:v>217789</c:v>
                </c:pt>
                <c:pt idx="2">
                  <c:v>153300</c:v>
                </c:pt>
                <c:pt idx="3">
                  <c:v>1247016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D9-40E5-A1CC-7604F78C0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8860032"/>
        <c:axId val="178861568"/>
      </c:barChart>
      <c:catAx>
        <c:axId val="17886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78861568"/>
        <c:crosses val="autoZero"/>
        <c:auto val="1"/>
        <c:lblAlgn val="ctr"/>
        <c:lblOffset val="100"/>
        <c:noMultiLvlLbl val="0"/>
      </c:catAx>
      <c:valAx>
        <c:axId val="1788615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2139954415974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7886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421636248957256"/>
          <c:y val="0.52832548473813645"/>
          <c:w val="0.13547658217057917"/>
          <c:h val="0.1665130782503659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Vessels that discharged Azov-Black Sea grain worldwide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'Discharged BlSea grain'!$D$122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'Discharged BlSea grain'!$C$130:$C$147</c:f>
              <c:numCache>
                <c:formatCode>General</c:formatCode>
                <c:ptCount val="18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</c:numCache>
            </c:numRef>
          </c:cat>
          <c:val>
            <c:numRef>
              <c:f>'Discharged BlSea grain'!$D$130:$D$147</c:f>
              <c:numCache>
                <c:formatCode>General</c:formatCode>
                <c:ptCount val="18"/>
                <c:pt idx="0">
                  <c:v>1476537</c:v>
                </c:pt>
                <c:pt idx="1">
                  <c:v>1642023</c:v>
                </c:pt>
                <c:pt idx="2">
                  <c:v>1013791</c:v>
                </c:pt>
                <c:pt idx="3">
                  <c:v>1493748</c:v>
                </c:pt>
                <c:pt idx="4">
                  <c:v>1306052</c:v>
                </c:pt>
                <c:pt idx="5">
                  <c:v>1446615</c:v>
                </c:pt>
                <c:pt idx="6">
                  <c:v>1247581</c:v>
                </c:pt>
                <c:pt idx="7" formatCode="#,##0">
                  <c:v>1862505</c:v>
                </c:pt>
                <c:pt idx="8">
                  <c:v>1441535</c:v>
                </c:pt>
                <c:pt idx="9">
                  <c:v>1645103</c:v>
                </c:pt>
                <c:pt idx="10">
                  <c:v>1917338</c:v>
                </c:pt>
                <c:pt idx="11">
                  <c:v>2512490</c:v>
                </c:pt>
                <c:pt idx="12">
                  <c:v>2400916</c:v>
                </c:pt>
                <c:pt idx="13">
                  <c:v>2476261</c:v>
                </c:pt>
                <c:pt idx="14">
                  <c:v>2088604</c:v>
                </c:pt>
                <c:pt idx="15">
                  <c:v>2524701</c:v>
                </c:pt>
                <c:pt idx="16">
                  <c:v>2425184</c:v>
                </c:pt>
                <c:pt idx="17">
                  <c:v>2371532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F-4EB5-9741-10A82FF25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897088"/>
        <c:axId val="203902976"/>
      </c:barChart>
      <c:lineChart>
        <c:grouping val="standard"/>
        <c:varyColors val="0"/>
        <c:ser>
          <c:idx val="2"/>
          <c:order val="1"/>
          <c:tx>
            <c:strRef>
              <c:f>'Discharged BlSea grain'!$E$122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'Discharged BlSea grain'!$C$130:$C$147</c:f>
              <c:numCache>
                <c:formatCode>General</c:formatCode>
                <c:ptCount val="18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</c:numCache>
            </c:numRef>
          </c:cat>
          <c:val>
            <c:numRef>
              <c:f>'Discharged BlSea grain'!$E$130:$E$147</c:f>
              <c:numCache>
                <c:formatCode>General</c:formatCode>
                <c:ptCount val="18"/>
                <c:pt idx="0">
                  <c:v>96</c:v>
                </c:pt>
                <c:pt idx="1">
                  <c:v>89</c:v>
                </c:pt>
                <c:pt idx="2">
                  <c:v>62</c:v>
                </c:pt>
                <c:pt idx="3">
                  <c:v>85</c:v>
                </c:pt>
                <c:pt idx="4">
                  <c:v>89</c:v>
                </c:pt>
                <c:pt idx="5">
                  <c:v>74</c:v>
                </c:pt>
                <c:pt idx="6">
                  <c:v>64</c:v>
                </c:pt>
                <c:pt idx="7">
                  <c:v>90</c:v>
                </c:pt>
                <c:pt idx="8">
                  <c:v>77</c:v>
                </c:pt>
                <c:pt idx="9">
                  <c:v>94</c:v>
                </c:pt>
                <c:pt idx="10">
                  <c:v>94</c:v>
                </c:pt>
                <c:pt idx="11">
                  <c:v>118</c:v>
                </c:pt>
                <c:pt idx="12">
                  <c:v>114</c:v>
                </c:pt>
                <c:pt idx="13">
                  <c:v>110</c:v>
                </c:pt>
                <c:pt idx="14">
                  <c:v>91</c:v>
                </c:pt>
                <c:pt idx="15">
                  <c:v>119</c:v>
                </c:pt>
                <c:pt idx="16">
                  <c:v>110</c:v>
                </c:pt>
                <c:pt idx="1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F-4EB5-9741-10A82FF25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038144"/>
        <c:axId val="203904896"/>
      </c:lineChart>
      <c:catAx>
        <c:axId val="20389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203902976"/>
        <c:crosses val="autoZero"/>
        <c:auto val="1"/>
        <c:lblAlgn val="ctr"/>
        <c:lblOffset val="100"/>
        <c:noMultiLvlLbl val="0"/>
      </c:catAx>
      <c:valAx>
        <c:axId val="203902976"/>
        <c:scaling>
          <c:orientation val="minMax"/>
          <c:max val="30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203897088"/>
        <c:crosses val="autoZero"/>
        <c:crossBetween val="between"/>
      </c:valAx>
      <c:valAx>
        <c:axId val="203904896"/>
        <c:scaling>
          <c:orientation val="minMax"/>
          <c:max val="160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204038144"/>
        <c:crosses val="max"/>
        <c:crossBetween val="between"/>
        <c:majorUnit val="10"/>
        <c:minorUnit val="2"/>
      </c:valAx>
      <c:catAx>
        <c:axId val="204038144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3904896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exports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1"/>
          <c:order val="0"/>
          <c:tx>
            <c:v>previous week</c:v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'Vessels sailed from BlSea'!$C$141:$C$144</c:f>
              <c:numCache>
                <c:formatCode>_-* #\ ##0\ _₽_-;\-* #\ ##0\ _₽_-;_-* "-"??\ _₽_-;_-@_-</c:formatCode>
                <c:ptCount val="4"/>
                <c:pt idx="0">
                  <c:v>570505</c:v>
                </c:pt>
                <c:pt idx="1">
                  <c:v>204800</c:v>
                </c:pt>
                <c:pt idx="2">
                  <c:v>99200</c:v>
                </c:pt>
                <c:pt idx="3">
                  <c:v>1091272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3-4836-92EC-BC7FD5528EF3}"/>
            </c:ext>
          </c:extLst>
        </c:ser>
        <c:ser>
          <c:idx val="0"/>
          <c:order val="1"/>
          <c:tx>
            <c:v>current week</c:v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1.2582550848814025E-3"/>
                  <c:y val="7.3168846626493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ED-42D3-86B7-CB05B3C1D7A3}"/>
                </c:ext>
              </c:extLst>
            </c:dLbl>
            <c:dLbl>
              <c:idx val="1"/>
              <c:layout>
                <c:manualLayout>
                  <c:x val="4.9867925610909388E-3"/>
                  <c:y val="9.0158326252847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ED-42D3-86B7-CB05B3C1D7A3}"/>
                </c:ext>
              </c:extLst>
            </c:dLbl>
            <c:dLbl>
              <c:idx val="2"/>
              <c:layout>
                <c:manualLayout>
                  <c:x val="3.2577807274765604E-3"/>
                  <c:y val="2.7326571464639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7-4EE9-9A8E-0CD53E74B125}"/>
                </c:ext>
              </c:extLst>
            </c:dLbl>
            <c:dLbl>
              <c:idx val="3"/>
              <c:layout>
                <c:manualLayout>
                  <c:x val="-4.0787303203817342E-3"/>
                  <c:y val="7.357847468936538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17-495A-9B2D-331CE7F60C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'Vessels sailed from BlSea'!$B$141:$B$144</c:f>
              <c:strCache>
                <c:ptCount val="4"/>
                <c:pt idx="0">
                  <c:v>Ukraine</c:v>
                </c:pt>
                <c:pt idx="1">
                  <c:v>Romania</c:v>
                </c:pt>
                <c:pt idx="2">
                  <c:v>Bulgaria</c:v>
                </c:pt>
                <c:pt idx="3">
                  <c:v>Russia</c:v>
                </c:pt>
              </c:strCache>
            </c:strRef>
          </c:cat>
          <c:val>
            <c:numRef>
              <c:f>'Vessels sailed from BlSea'!$D$141:$D$144</c:f>
              <c:numCache>
                <c:formatCode>_-* #\ ##0\ _₽_-;\-* #\ ##0\ _₽_-;_-* "-"??\ _₽_-;_-@_-</c:formatCode>
                <c:ptCount val="4"/>
                <c:pt idx="0">
                  <c:v>847465</c:v>
                </c:pt>
                <c:pt idx="1">
                  <c:v>217789</c:v>
                </c:pt>
                <c:pt idx="2">
                  <c:v>153300</c:v>
                </c:pt>
                <c:pt idx="3">
                  <c:v>1247016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ED-42D3-86B7-CB05B3C1D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9314048"/>
        <c:axId val="179315840"/>
      </c:barChart>
      <c:catAx>
        <c:axId val="17931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79315840"/>
        <c:crosses val="autoZero"/>
        <c:auto val="1"/>
        <c:lblAlgn val="ctr"/>
        <c:lblOffset val="100"/>
        <c:noMultiLvlLbl val="0"/>
      </c:catAx>
      <c:valAx>
        <c:axId val="1793158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2139954415974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7931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421636248957256"/>
          <c:y val="0.52832548473813645"/>
          <c:w val="8.8882731868290793E-2"/>
          <c:h val="9.5805974797435106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Vessels that discharged Azov-Black Sea grain worldwide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'Discharged BlSea grain'!$D$122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1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53D-4685-938E-BF6E04CC39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'Discharged BlSea grain'!$C$130:$C$147</c:f>
              <c:numCache>
                <c:formatCode>General</c:formatCode>
                <c:ptCount val="18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</c:numCache>
            </c:numRef>
          </c:cat>
          <c:val>
            <c:numRef>
              <c:f>'Discharged BlSea grain'!$D$130:$D$147</c:f>
              <c:numCache>
                <c:formatCode>General</c:formatCode>
                <c:ptCount val="18"/>
                <c:pt idx="0">
                  <c:v>1476537</c:v>
                </c:pt>
                <c:pt idx="1">
                  <c:v>1642023</c:v>
                </c:pt>
                <c:pt idx="2">
                  <c:v>1013791</c:v>
                </c:pt>
                <c:pt idx="3">
                  <c:v>1493748</c:v>
                </c:pt>
                <c:pt idx="4">
                  <c:v>1306052</c:v>
                </c:pt>
                <c:pt idx="5">
                  <c:v>1446615</c:v>
                </c:pt>
                <c:pt idx="6">
                  <c:v>1247581</c:v>
                </c:pt>
                <c:pt idx="7" formatCode="#,##0">
                  <c:v>1862505</c:v>
                </c:pt>
                <c:pt idx="8">
                  <c:v>1441535</c:v>
                </c:pt>
                <c:pt idx="9">
                  <c:v>1645103</c:v>
                </c:pt>
                <c:pt idx="10">
                  <c:v>1917338</c:v>
                </c:pt>
                <c:pt idx="11">
                  <c:v>2512490</c:v>
                </c:pt>
                <c:pt idx="12">
                  <c:v>2400916</c:v>
                </c:pt>
                <c:pt idx="13">
                  <c:v>2476261</c:v>
                </c:pt>
                <c:pt idx="14">
                  <c:v>2088604</c:v>
                </c:pt>
                <c:pt idx="15">
                  <c:v>2524701</c:v>
                </c:pt>
                <c:pt idx="16">
                  <c:v>2425184</c:v>
                </c:pt>
                <c:pt idx="17">
                  <c:v>2371532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897088"/>
        <c:axId val="203902976"/>
      </c:barChart>
      <c:lineChart>
        <c:grouping val="standard"/>
        <c:varyColors val="0"/>
        <c:ser>
          <c:idx val="2"/>
          <c:order val="1"/>
          <c:tx>
            <c:strRef>
              <c:f>'Discharged BlSea grain'!$E$122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'Discharged BlSea grain'!$C$130:$C$147</c:f>
              <c:numCache>
                <c:formatCode>General</c:formatCode>
                <c:ptCount val="18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</c:numCache>
            </c:numRef>
          </c:cat>
          <c:val>
            <c:numRef>
              <c:f>'Discharged BlSea grain'!$E$130:$E$147</c:f>
              <c:numCache>
                <c:formatCode>General</c:formatCode>
                <c:ptCount val="18"/>
                <c:pt idx="0">
                  <c:v>96</c:v>
                </c:pt>
                <c:pt idx="1">
                  <c:v>89</c:v>
                </c:pt>
                <c:pt idx="2">
                  <c:v>62</c:v>
                </c:pt>
                <c:pt idx="3">
                  <c:v>85</c:v>
                </c:pt>
                <c:pt idx="4">
                  <c:v>89</c:v>
                </c:pt>
                <c:pt idx="5">
                  <c:v>74</c:v>
                </c:pt>
                <c:pt idx="6">
                  <c:v>64</c:v>
                </c:pt>
                <c:pt idx="7">
                  <c:v>90</c:v>
                </c:pt>
                <c:pt idx="8">
                  <c:v>77</c:v>
                </c:pt>
                <c:pt idx="9">
                  <c:v>94</c:v>
                </c:pt>
                <c:pt idx="10">
                  <c:v>94</c:v>
                </c:pt>
                <c:pt idx="11">
                  <c:v>118</c:v>
                </c:pt>
                <c:pt idx="12">
                  <c:v>114</c:v>
                </c:pt>
                <c:pt idx="13">
                  <c:v>110</c:v>
                </c:pt>
                <c:pt idx="14">
                  <c:v>91</c:v>
                </c:pt>
                <c:pt idx="15">
                  <c:v>119</c:v>
                </c:pt>
                <c:pt idx="16">
                  <c:v>110</c:v>
                </c:pt>
                <c:pt idx="1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038144"/>
        <c:axId val="203904896"/>
      </c:lineChart>
      <c:catAx>
        <c:axId val="20389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203902976"/>
        <c:crosses val="autoZero"/>
        <c:auto val="1"/>
        <c:lblAlgn val="ctr"/>
        <c:lblOffset val="100"/>
        <c:noMultiLvlLbl val="0"/>
      </c:catAx>
      <c:valAx>
        <c:axId val="203902976"/>
        <c:scaling>
          <c:orientation val="minMax"/>
          <c:max val="30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203897088"/>
        <c:crosses val="autoZero"/>
        <c:crossBetween val="between"/>
      </c:valAx>
      <c:valAx>
        <c:axId val="203904896"/>
        <c:scaling>
          <c:orientation val="minMax"/>
          <c:max val="160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204038144"/>
        <c:crosses val="max"/>
        <c:crossBetween val="between"/>
        <c:majorUnit val="10"/>
        <c:minorUnit val="2"/>
      </c:valAx>
      <c:catAx>
        <c:axId val="204038144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3904896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imports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'Discharged BlSea grain'!$C$151</c:f>
              <c:strCache>
                <c:ptCount val="1"/>
                <c:pt idx="0">
                  <c:v>previous week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1.39784934401411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3C1-45DE-B288-6A8173A924F1}"/>
                </c:ext>
              </c:extLst>
            </c:dLbl>
            <c:dLbl>
              <c:idx val="3"/>
              <c:layout>
                <c:manualLayout>
                  <c:x val="-1.0752687261647001E-3"/>
                  <c:y val="-2.4822698500964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2D7-479E-850C-1885919E4BDF}"/>
                </c:ext>
              </c:extLst>
            </c:dLbl>
            <c:dLbl>
              <c:idx val="4"/>
              <c:layout>
                <c:manualLayout>
                  <c:x val="-7.5268810831529013E-3"/>
                  <c:y val="4.96453970019243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3C1-45DE-B288-6A8173A924F1}"/>
                </c:ext>
              </c:extLst>
            </c:dLbl>
            <c:dLbl>
              <c:idx val="5"/>
              <c:layout>
                <c:manualLayout>
                  <c:x val="-1.3978493440141102E-2"/>
                  <c:y val="-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1A3-4841-A34C-268E524B8DC9}"/>
                </c:ext>
              </c:extLst>
            </c:dLbl>
            <c:dLbl>
              <c:idx val="6"/>
              <c:layout>
                <c:manualLayout>
                  <c:x val="-1.3592232663348127E-2"/>
                  <c:y val="-4.9645397001926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1C4-4C2A-A61E-C238CF5EF75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'Discharged BlSea grain'!$B$152:$B$159</c:f>
              <c:strCache>
                <c:ptCount val="8"/>
                <c:pt idx="0">
                  <c:v>Italy</c:v>
                </c:pt>
                <c:pt idx="1">
                  <c:v>Spain</c:v>
                </c:pt>
                <c:pt idx="2">
                  <c:v>Turkiye</c:v>
                </c:pt>
                <c:pt idx="3">
                  <c:v>Algeria</c:v>
                </c:pt>
                <c:pt idx="4">
                  <c:v>Tunisia</c:v>
                </c:pt>
                <c:pt idx="5">
                  <c:v>Egypt</c:v>
                </c:pt>
                <c:pt idx="6">
                  <c:v>Greece</c:v>
                </c:pt>
                <c:pt idx="7">
                  <c:v>Bangladesh</c:v>
                </c:pt>
              </c:strCache>
            </c:strRef>
          </c:cat>
          <c:val>
            <c:numRef>
              <c:f>'Discharged BlSea grain'!$C$152:$C$159</c:f>
              <c:numCache>
                <c:formatCode>#,##0</c:formatCode>
                <c:ptCount val="8"/>
                <c:pt idx="0">
                  <c:v>7500</c:v>
                </c:pt>
                <c:pt idx="1">
                  <c:v>32311</c:v>
                </c:pt>
                <c:pt idx="2">
                  <c:v>453436</c:v>
                </c:pt>
                <c:pt idx="3">
                  <c:v>166200</c:v>
                </c:pt>
                <c:pt idx="4">
                  <c:v>82500</c:v>
                </c:pt>
                <c:pt idx="5">
                  <c:v>407347</c:v>
                </c:pt>
                <c:pt idx="6">
                  <c:v>24200</c:v>
                </c:pt>
                <c:pt idx="7">
                  <c:v>104665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B8-457B-8ABA-7EF9CBF0F8C0}"/>
            </c:ext>
          </c:extLst>
        </c:ser>
        <c:ser>
          <c:idx val="1"/>
          <c:order val="1"/>
          <c:tx>
            <c:strRef>
              <c:f>'Discharged BlSea grain'!$D$151</c:f>
              <c:strCache>
                <c:ptCount val="1"/>
                <c:pt idx="0">
                  <c:v>current week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2903224713976402E-2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3C1-45DE-B288-6A8173A924F1}"/>
                </c:ext>
              </c:extLst>
            </c:dLbl>
            <c:dLbl>
              <c:idx val="1"/>
              <c:layout>
                <c:manualLayout>
                  <c:x val="7.52688108315290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9C3-4921-A926-78A9117AEA95}"/>
                </c:ext>
              </c:extLst>
            </c:dLbl>
            <c:dLbl>
              <c:idx val="2"/>
              <c:layout>
                <c:manualLayout>
                  <c:x val="1.3978493440141102E-2"/>
                  <c:y val="7.4468095502889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3C1-45DE-B288-6A8173A924F1}"/>
                </c:ext>
              </c:extLst>
            </c:dLbl>
            <c:dLbl>
              <c:idx val="3"/>
              <c:layout>
                <c:manualLayout>
                  <c:x val="1.1827955987811702E-2"/>
                  <c:y val="2.48226985009621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2D7-479E-850C-1885919E4BDF}"/>
                </c:ext>
              </c:extLst>
            </c:dLbl>
            <c:dLbl>
              <c:idx val="4"/>
              <c:layout>
                <c:manualLayout>
                  <c:x val="6.451612356988201E-3"/>
                  <c:y val="-2.4822698500964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2D7-479E-850C-1885919E4BDF}"/>
                </c:ext>
              </c:extLst>
            </c:dLbl>
            <c:dLbl>
              <c:idx val="6"/>
              <c:layout>
                <c:manualLayout>
                  <c:x val="9.0614884422318635E-3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1C4-4C2A-A61E-C238CF5EF756}"/>
                </c:ext>
              </c:extLst>
            </c:dLbl>
            <c:dLbl>
              <c:idx val="7"/>
              <c:layout>
                <c:manualLayout>
                  <c:x val="1.2903225806451613E-2"/>
                  <c:y val="-9.101550975126273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F9-4C09-BE96-B2C1693E0C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'Discharged BlSea grain'!$B$152:$B$159</c:f>
              <c:strCache>
                <c:ptCount val="8"/>
                <c:pt idx="0">
                  <c:v>Italy</c:v>
                </c:pt>
                <c:pt idx="1">
                  <c:v>Spain</c:v>
                </c:pt>
                <c:pt idx="2">
                  <c:v>Turkiye</c:v>
                </c:pt>
                <c:pt idx="3">
                  <c:v>Algeria</c:v>
                </c:pt>
                <c:pt idx="4">
                  <c:v>Tunisia</c:v>
                </c:pt>
                <c:pt idx="5">
                  <c:v>Egypt</c:v>
                </c:pt>
                <c:pt idx="6">
                  <c:v>Greece</c:v>
                </c:pt>
                <c:pt idx="7">
                  <c:v>Bangladesh</c:v>
                </c:pt>
              </c:strCache>
            </c:strRef>
          </c:cat>
          <c:val>
            <c:numRef>
              <c:f>'Discharged BlSea grain'!$D$152:$D$159</c:f>
              <c:numCache>
                <c:formatCode>#,##0</c:formatCode>
                <c:ptCount val="8"/>
                <c:pt idx="0">
                  <c:v>43100</c:v>
                </c:pt>
                <c:pt idx="1">
                  <c:v>49200</c:v>
                </c:pt>
                <c:pt idx="2">
                  <c:v>333124</c:v>
                </c:pt>
                <c:pt idx="3">
                  <c:v>156700</c:v>
                </c:pt>
                <c:pt idx="4">
                  <c:v>30400</c:v>
                </c:pt>
                <c:pt idx="5">
                  <c:v>126979</c:v>
                </c:pt>
                <c:pt idx="6">
                  <c:v>25200</c:v>
                </c:pt>
                <c:pt idx="7">
                  <c:v>217500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2B8-457B-8ABA-7EF9CBF0F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4307072"/>
        <c:axId val="214094208"/>
      </c:barChart>
      <c:catAx>
        <c:axId val="20430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214094208"/>
        <c:crosses val="autoZero"/>
        <c:auto val="1"/>
        <c:lblAlgn val="ctr"/>
        <c:lblOffset val="100"/>
        <c:noMultiLvlLbl val="0"/>
      </c:catAx>
      <c:valAx>
        <c:axId val="2140942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2139954415974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20430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421636248957256"/>
          <c:y val="0.52832548473813645"/>
          <c:w val="0.14578363751042747"/>
          <c:h val="0.15053465774405317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b="1">
                <a:solidFill>
                  <a:schemeClr val="tx1"/>
                </a:solidFill>
              </a:rPr>
              <a:t>Vessels laden with Black Sea grains at sea, by type</a:t>
            </a:r>
            <a:endParaRPr lang="ru-RU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235025033635501"/>
          <c:y val="0.14631163708086786"/>
          <c:w val="0.76421635076372063"/>
          <c:h val="0.71282113404463499"/>
        </c:manualLayout>
      </c:layout>
      <c:barChart>
        <c:barDir val="col"/>
        <c:grouping val="clustered"/>
        <c:varyColors val="0"/>
        <c:ser>
          <c:idx val="1"/>
          <c:order val="0"/>
          <c:tx>
            <c:v>prev.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72A-4846-94FC-E08E48C75EBC}"/>
              </c:ext>
            </c:extLst>
          </c:dPt>
          <c:cat>
            <c:strRef>
              <c:f>'Grain and vessels at sea'!$A$349:$B$352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sea'!$D$349:$D$352</c:f>
              <c:numCache>
                <c:formatCode>0</c:formatCode>
                <c:ptCount val="4"/>
                <c:pt idx="0">
                  <c:v>125</c:v>
                </c:pt>
                <c:pt idx="1">
                  <c:v>116</c:v>
                </c:pt>
                <c:pt idx="2">
                  <c:v>38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A-4DEE-8291-6835DEC0C3B8}"/>
            </c:ext>
          </c:extLst>
        </c:ser>
        <c:ser>
          <c:idx val="0"/>
          <c:order val="1"/>
          <c:tx>
            <c:v>current week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72A-4846-94FC-E08E48C75EBC}"/>
              </c:ext>
            </c:extLst>
          </c:dPt>
          <c:cat>
            <c:strRef>
              <c:f>'Grain and vessels at sea'!$A$349:$B$352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sea'!$C$349:$C$352</c:f>
              <c:numCache>
                <c:formatCode>0</c:formatCode>
                <c:ptCount val="4"/>
                <c:pt idx="0">
                  <c:v>142</c:v>
                </c:pt>
                <c:pt idx="1">
                  <c:v>109</c:v>
                </c:pt>
                <c:pt idx="2">
                  <c:v>49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3A-4DEE-8291-6835DEC0C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9"/>
        <c:overlap val="-23"/>
        <c:axId val="214335488"/>
        <c:axId val="214337024"/>
      </c:barChart>
      <c:catAx>
        <c:axId val="21433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214337024"/>
        <c:crosses val="autoZero"/>
        <c:auto val="1"/>
        <c:lblAlgn val="ctr"/>
        <c:lblOffset val="100"/>
        <c:noMultiLvlLbl val="0"/>
      </c:catAx>
      <c:valAx>
        <c:axId val="2143370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number</a:t>
                </a:r>
                <a:r>
                  <a:rPr lang="en-US" b="1" baseline="0">
                    <a:solidFill>
                      <a:schemeClr val="tx1"/>
                    </a:solidFill>
                  </a:rPr>
                  <a:t> of vessels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214335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013482706775557"/>
          <c:y val="0.43755361940704152"/>
          <c:w val="0.13881185443276325"/>
          <c:h val="0.133137026510739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381001</xdr:colOff>
      <xdr:row>8</xdr:row>
      <xdr:rowOff>13034</xdr:rowOff>
    </xdr:from>
    <xdr:to>
      <xdr:col>28</xdr:col>
      <xdr:colOff>544287</xdr:colOff>
      <xdr:row>31</xdr:row>
      <xdr:rowOff>81644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681358" y="1509820"/>
          <a:ext cx="8790215" cy="4450110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Brief summary: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total volume of grain departed from Azov-Black Sea ports has grown by around 25% amid a significant increase in Ukrainian exports as well as brisker shipments from Russia and Bulgaria;</a:t>
          </a: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Corn has overcome barley to become the 2nd most popular agri cargo in the basin (with more than 160k tons loaded onboard this week);</a:t>
          </a: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number of vessels being laden at sea has risen from 313 to 337 units amid a further upturn in the number of coasters, but the total volume of grain en route has barely changed over the week;</a:t>
          </a: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Egypt keeps strengthening its leadership in the list of most popular destinations for Black Sea grains at sea, having reached 1.3 million tons heading towards its ports;</a:t>
          </a: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Spain, Italy, the UAE and Iran have seen an upturn in volumes heading towards their ports;</a:t>
          </a: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volume of discharged grain has inched down by 100k tons (or 4%), although the number of discharged Panamax carriers has risen from 5 to 7 vessels;</a:t>
          </a: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Italy, Spain and Bangladesh have shown the most noticeable increase in imported (discharged) volumes this week.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6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0</xdr:colOff>
      <xdr:row>31</xdr:row>
      <xdr:rowOff>56847</xdr:rowOff>
    </xdr:from>
    <xdr:to>
      <xdr:col>14</xdr:col>
      <xdr:colOff>381000</xdr:colOff>
      <xdr:row>55</xdr:row>
      <xdr:rowOff>95248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</xdr:row>
      <xdr:rowOff>13607</xdr:rowOff>
    </xdr:from>
    <xdr:to>
      <xdr:col>14</xdr:col>
      <xdr:colOff>381000</xdr:colOff>
      <xdr:row>31</xdr:row>
      <xdr:rowOff>81638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153084</xdr:colOff>
      <xdr:row>0</xdr:row>
      <xdr:rowOff>51858</xdr:rowOff>
    </xdr:from>
    <xdr:to>
      <xdr:col>5</xdr:col>
      <xdr:colOff>544175</xdr:colOff>
      <xdr:row>6</xdr:row>
      <xdr:rowOff>15805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33BF150-97A7-8F44-8364-C34E541F4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084" y="51858"/>
          <a:ext cx="3864349" cy="1088426"/>
        </a:xfrm>
        <a:prstGeom prst="rect">
          <a:avLst/>
        </a:prstGeom>
      </xdr:spPr>
    </xdr:pic>
    <xdr:clientData/>
  </xdr:twoCellAnchor>
  <xdr:twoCellAnchor>
    <xdr:from>
      <xdr:col>14</xdr:col>
      <xdr:colOff>381000</xdr:colOff>
      <xdr:row>55</xdr:row>
      <xdr:rowOff>81643</xdr:rowOff>
    </xdr:from>
    <xdr:to>
      <xdr:col>28</xdr:col>
      <xdr:colOff>544286</xdr:colOff>
      <xdr:row>79</xdr:row>
      <xdr:rowOff>163286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380997</xdr:colOff>
      <xdr:row>31</xdr:row>
      <xdr:rowOff>81644</xdr:rowOff>
    </xdr:from>
    <xdr:to>
      <xdr:col>28</xdr:col>
      <xdr:colOff>544285</xdr:colOff>
      <xdr:row>55</xdr:row>
      <xdr:rowOff>108857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55</xdr:row>
      <xdr:rowOff>95249</xdr:rowOff>
    </xdr:from>
    <xdr:to>
      <xdr:col>14</xdr:col>
      <xdr:colOff>381000</xdr:colOff>
      <xdr:row>79</xdr:row>
      <xdr:rowOff>163286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136</xdr:row>
      <xdr:rowOff>18022</xdr:rowOff>
    </xdr:from>
    <xdr:to>
      <xdr:col>8</xdr:col>
      <xdr:colOff>713682</xdr:colOff>
      <xdr:row>160</xdr:row>
      <xdr:rowOff>123101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119</xdr:row>
      <xdr:rowOff>7565</xdr:rowOff>
    </xdr:from>
    <xdr:to>
      <xdr:col>7</xdr:col>
      <xdr:colOff>149679</xdr:colOff>
      <xdr:row>150</xdr:row>
      <xdr:rowOff>93743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150</xdr:row>
      <xdr:rowOff>95252</xdr:rowOff>
    </xdr:from>
    <xdr:to>
      <xdr:col>7</xdr:col>
      <xdr:colOff>149679</xdr:colOff>
      <xdr:row>177</xdr:row>
      <xdr:rowOff>68037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352</xdr:row>
      <xdr:rowOff>6799</xdr:rowOff>
    </xdr:from>
    <xdr:to>
      <xdr:col>7</xdr:col>
      <xdr:colOff>438150</xdr:colOff>
      <xdr:row>375</xdr:row>
      <xdr:rowOff>159199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" displayName="Таблица1" ref="A3:N128" totalsRowShown="0" headerRowDxfId="57" dataDxfId="55" headerRowBorderDxfId="56" tableBorderDxfId="54" totalsRowBorderDxfId="53">
  <autoFilter ref="A3:N128"/>
  <sortState ref="A11:N52">
    <sortCondition descending="1" ref="B3:B93"/>
  </sortState>
  <tableColumns count="14">
    <tableColumn id="1" name="Volume, tons" dataDxfId="52" dataCellStyle="Финансовый"/>
    <tableColumn id="2" name="Grain type" dataDxfId="51" dataCellStyle="Обычный 10"/>
    <tableColumn id="3" name="Vessel name" dataDxfId="50" dataCellStyle="Обычный 21"/>
    <tableColumn id="4" name="POL" dataDxfId="49" dataCellStyle="Обычный 10"/>
    <tableColumn id="5" name="Terminal of loading" dataDxfId="48" dataCellStyle="Обычный 10"/>
    <tableColumn id="6" name="Berth" dataDxfId="47" dataCellStyle="Обычный 21"/>
    <tableColumn id="7" name="Discharge country" dataDxfId="46" dataCellStyle="Обычный 10"/>
    <tableColumn id="8" name="POD" dataDxfId="45" dataCellStyle="Обычный 4 6"/>
    <tableColumn id="11" name="Shipper" dataDxfId="44"/>
    <tableColumn id="9" name="Importer / receiver" dataDxfId="43" dataCellStyle="Финансовый"/>
    <tableColumn id="10" name="Ship owner/manager" dataDxfId="42" dataCellStyle="Обычный 21"/>
    <tableColumn id="12" name="DWT" dataDxfId="41" dataCellStyle="Обычный 21"/>
    <tableColumn id="13" name="IMO" dataDxfId="40" dataCellStyle="Обычный 21"/>
    <tableColumn id="14" name="Departure Date" dataDxfId="3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3:O109" totalsRowShown="0" headerRowDxfId="38" dataDxfId="36" headerRowBorderDxfId="37" tableBorderDxfId="35" totalsRowBorderDxfId="34">
  <autoFilter ref="A3:O109"/>
  <sortState ref="A4:O121">
    <sortCondition ref="O3:O121"/>
  </sortState>
  <tableColumns count="15">
    <tableColumn id="1" name="Volume, tons" dataDxfId="33"/>
    <tableColumn id="2" name="Grain type" dataDxfId="32" dataCellStyle="Обычный 10"/>
    <tableColumn id="3" name="Vessel name" dataDxfId="31" dataCellStyle="Обычный 10"/>
    <tableColumn id="4" name="POL" dataDxfId="30" dataCellStyle="Обычный 10"/>
    <tableColumn id="5" name="Terminal of loading" dataDxfId="29"/>
    <tableColumn id="6" name="Berth" dataDxfId="28"/>
    <tableColumn id="7" name="Discharge country" dataDxfId="27" dataCellStyle="Финансовый"/>
    <tableColumn id="8" name="POD" dataDxfId="26"/>
    <tableColumn id="9" name="Shipper" dataDxfId="25"/>
    <tableColumn id="10" name="Importer/Receiver" dataDxfId="24"/>
    <tableColumn id="11" name="Ship owner/manager" dataDxfId="23"/>
    <tableColumn id="12" name="DWT" dataDxfId="22"/>
    <tableColumn id="13" name="IMO" dataDxfId="21"/>
    <tableColumn id="14" name="Departure Date" dataDxfId="20"/>
    <tableColumn id="15" name="Date of discharge" dataDxfId="1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A3:N340" totalsRowShown="0" headerRowDxfId="18" dataDxfId="16" headerRowBorderDxfId="17" tableBorderDxfId="15" totalsRowBorderDxfId="14">
  <autoFilter ref="A3:N340"/>
  <sortState ref="A4:N358">
    <sortCondition ref="N3:N358"/>
  </sortState>
  <tableColumns count="14">
    <tableColumn id="1" name="Volume, tons" dataDxfId="13" dataCellStyle="Финансовый"/>
    <tableColumn id="2" name="Grain type" dataDxfId="12" dataCellStyle="Обычный 10"/>
    <tableColumn id="3" name="Vessel name" dataDxfId="11"/>
    <tableColumn id="4" name="POL" dataDxfId="10"/>
    <tableColumn id="5" name="Terminal of loading" dataDxfId="9" dataCellStyle="Обычный 10"/>
    <tableColumn id="6" name="Berth" dataDxfId="8"/>
    <tableColumn id="7" name="Discharge country" dataDxfId="7"/>
    <tableColumn id="10" name="POD" dataDxfId="6" dataCellStyle="Обычный 10"/>
    <tableColumn id="8" name="Shipper" dataDxfId="5" dataCellStyle="Финансовый"/>
    <tableColumn id="14" name="Importer/Receiver" dataDxfId="4"/>
    <tableColumn id="9" name="Ship owner/manager" dataDxfId="3" dataCellStyle="Финансовый"/>
    <tableColumn id="11" name="DWT" dataDxfId="2"/>
    <tableColumn id="12" name="IMO" dataDxfId="1"/>
    <tableColumn id="13" name="Departure D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abSelected="1" zoomScale="70" zoomScaleNormal="70" workbookViewId="0">
      <pane ySplit="8" topLeftCell="A9" activePane="bottomLeft" state="frozen"/>
      <selection pane="bottomLeft" activeCell="AH22" sqref="AH22"/>
    </sheetView>
  </sheetViews>
  <sheetFormatPr defaultColWidth="8.85546875" defaultRowHeight="15"/>
  <cols>
    <col min="3" max="3" width="10.42578125" bestFit="1" customWidth="1"/>
    <col min="18" max="18" width="15.28515625" bestFit="1" customWidth="1"/>
  </cols>
  <sheetData>
    <row r="1" spans="1:29" s="6" customFormat="1" ht="15.95" customHeight="1">
      <c r="A1" s="299" t="s">
        <v>75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</row>
    <row r="2" spans="1:29" s="6" customFormat="1" ht="15.75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</row>
    <row r="3" spans="1:29" s="6" customFormat="1" ht="15.75">
      <c r="A3" s="300"/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</row>
    <row r="4" spans="1:29" s="6" customFormat="1" ht="15.75">
      <c r="A4" s="300"/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</row>
    <row r="5" spans="1:29" s="6" customFormat="1" ht="15.75">
      <c r="A5" s="300"/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</row>
    <row r="6" spans="1:29" s="6" customFormat="1" ht="9.9499999999999993" customHeigh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</row>
    <row r="7" spans="1:29" s="6" customFormat="1" ht="15.75">
      <c r="A7" s="300"/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0"/>
      <c r="Y7" s="300"/>
      <c r="Z7" s="300"/>
      <c r="AA7" s="300"/>
      <c r="AB7" s="300"/>
      <c r="AC7" s="300"/>
    </row>
    <row r="8" spans="1:29" s="6" customFormat="1" ht="12" customHeight="1">
      <c r="A8" s="300"/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</row>
    <row r="13" spans="1:29">
      <c r="F13" s="1"/>
      <c r="G13" s="1"/>
    </row>
    <row r="14" spans="1:29">
      <c r="B14" t="s">
        <v>12</v>
      </c>
      <c r="C14">
        <v>156000</v>
      </c>
      <c r="E14">
        <v>65200</v>
      </c>
      <c r="G14" s="1"/>
    </row>
    <row r="15" spans="1:29">
      <c r="B15" t="s">
        <v>16</v>
      </c>
      <c r="C15">
        <v>119700</v>
      </c>
      <c r="E15">
        <v>86850</v>
      </c>
      <c r="G15" s="1"/>
    </row>
    <row r="16" spans="1:29">
      <c r="B16" t="s">
        <v>2</v>
      </c>
      <c r="C16">
        <v>364000</v>
      </c>
      <c r="E16">
        <v>427500</v>
      </c>
      <c r="G16" s="1"/>
    </row>
    <row r="17" spans="2:18">
      <c r="B17" t="s">
        <v>0</v>
      </c>
      <c r="C17">
        <v>1318793</v>
      </c>
      <c r="E17">
        <v>1200208</v>
      </c>
      <c r="G17" s="1"/>
    </row>
    <row r="18" spans="2:18">
      <c r="B18" t="s">
        <v>61</v>
      </c>
      <c r="C18">
        <v>655942</v>
      </c>
      <c r="E18">
        <v>735304</v>
      </c>
      <c r="G18" s="1"/>
    </row>
    <row r="19" spans="2:18">
      <c r="B19" t="s">
        <v>30</v>
      </c>
      <c r="C19">
        <v>98500</v>
      </c>
      <c r="E19">
        <v>123253</v>
      </c>
      <c r="G19" s="1"/>
    </row>
    <row r="20" spans="2:18">
      <c r="B20" t="s">
        <v>89</v>
      </c>
      <c r="C20">
        <v>140000</v>
      </c>
      <c r="E20">
        <v>232902</v>
      </c>
      <c r="G20" s="1"/>
    </row>
    <row r="21" spans="2:18">
      <c r="B21" t="s">
        <v>92</v>
      </c>
      <c r="C21">
        <v>588638</v>
      </c>
      <c r="E21">
        <v>643116</v>
      </c>
      <c r="G21" s="1"/>
    </row>
    <row r="22" spans="2:18">
      <c r="B22" t="s">
        <v>88</v>
      </c>
      <c r="C22">
        <v>60000</v>
      </c>
      <c r="E22">
        <v>60000</v>
      </c>
      <c r="G22" s="1"/>
    </row>
    <row r="23" spans="2:18">
      <c r="B23" s="1" t="s">
        <v>118</v>
      </c>
      <c r="C23">
        <v>230789</v>
      </c>
      <c r="E23">
        <v>202000</v>
      </c>
    </row>
    <row r="24" spans="2:18">
      <c r="B24" t="s">
        <v>126</v>
      </c>
      <c r="C24">
        <v>400963</v>
      </c>
      <c r="E24">
        <v>387464</v>
      </c>
    </row>
    <row r="32" spans="2:18">
      <c r="Q32" t="s">
        <v>62</v>
      </c>
      <c r="R32" t="s">
        <v>66</v>
      </c>
    </row>
    <row r="33" spans="17:20">
      <c r="Q33">
        <v>26</v>
      </c>
      <c r="R33" s="5">
        <v>4456812</v>
      </c>
    </row>
    <row r="34" spans="17:20">
      <c r="Q34">
        <v>27</v>
      </c>
      <c r="R34" s="5">
        <v>4610908</v>
      </c>
    </row>
    <row r="35" spans="17:20">
      <c r="Q35">
        <v>28</v>
      </c>
      <c r="R35" s="5">
        <v>4406534</v>
      </c>
    </row>
    <row r="36" spans="17:20">
      <c r="Q36">
        <v>29</v>
      </c>
      <c r="R36" s="5">
        <v>4924570</v>
      </c>
    </row>
    <row r="37" spans="17:20">
      <c r="Q37">
        <v>30</v>
      </c>
      <c r="R37" s="5">
        <v>5962610</v>
      </c>
    </row>
    <row r="38" spans="17:20">
      <c r="Q38">
        <v>31</v>
      </c>
      <c r="R38" s="5">
        <v>6986475</v>
      </c>
    </row>
    <row r="39" spans="17:20">
      <c r="Q39">
        <v>32</v>
      </c>
      <c r="R39" s="5">
        <v>7331713</v>
      </c>
    </row>
    <row r="40" spans="17:20">
      <c r="Q40">
        <v>33</v>
      </c>
      <c r="R40" s="5">
        <v>8466456</v>
      </c>
    </row>
    <row r="41" spans="17:20">
      <c r="Q41">
        <v>34</v>
      </c>
      <c r="R41" s="5">
        <v>9298462</v>
      </c>
    </row>
    <row r="42" spans="17:20">
      <c r="Q42">
        <v>35</v>
      </c>
      <c r="R42" s="5">
        <v>10117017</v>
      </c>
    </row>
    <row r="43" spans="17:20">
      <c r="Q43">
        <v>36</v>
      </c>
      <c r="R43" s="5">
        <v>9974224</v>
      </c>
    </row>
    <row r="44" spans="17:20">
      <c r="Q44">
        <v>37</v>
      </c>
      <c r="R44" s="5">
        <v>9354669</v>
      </c>
    </row>
    <row r="45" spans="17:20">
      <c r="Q45">
        <v>38</v>
      </c>
      <c r="R45" s="5">
        <v>8759220</v>
      </c>
    </row>
    <row r="46" spans="17:20">
      <c r="Q46">
        <v>39</v>
      </c>
      <c r="R46" s="5">
        <v>8849893</v>
      </c>
      <c r="S46" s="5"/>
      <c r="T46" s="5"/>
    </row>
    <row r="47" spans="17:20">
      <c r="Q47">
        <v>40</v>
      </c>
      <c r="R47" s="5">
        <v>9002747</v>
      </c>
      <c r="S47" s="5"/>
      <c r="T47" s="5"/>
    </row>
    <row r="48" spans="17:20">
      <c r="Q48">
        <v>41</v>
      </c>
      <c r="R48" s="5">
        <v>8645186</v>
      </c>
    </row>
    <row r="49" spans="17:19">
      <c r="Q49">
        <v>42</v>
      </c>
      <c r="R49" s="5">
        <v>8585743</v>
      </c>
      <c r="S49" s="5"/>
    </row>
    <row r="50" spans="17:19">
      <c r="R50" s="5"/>
    </row>
    <row r="51" spans="17:19">
      <c r="R51" s="5"/>
      <c r="S51" s="5"/>
    </row>
    <row r="53" spans="17:19">
      <c r="S53" s="5"/>
    </row>
    <row r="54" spans="17:19">
      <c r="S54" s="5"/>
    </row>
  </sheetData>
  <mergeCells count="1">
    <mergeCell ref="A1:AC8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"/>
  <sheetViews>
    <sheetView zoomScale="70" zoomScaleNormal="70" workbookViewId="0">
      <selection activeCell="C48" sqref="C48"/>
    </sheetView>
  </sheetViews>
  <sheetFormatPr defaultColWidth="9.140625" defaultRowHeight="14.25"/>
  <cols>
    <col min="1" max="1" width="17" style="100" customWidth="1"/>
    <col min="2" max="2" width="22.140625" style="111" customWidth="1"/>
    <col min="3" max="3" width="30.42578125" style="112" bestFit="1" customWidth="1"/>
    <col min="4" max="4" width="18.28515625" style="105" customWidth="1"/>
    <col min="5" max="5" width="17" style="109" customWidth="1"/>
    <col min="6" max="7" width="14.85546875" style="105" customWidth="1"/>
    <col min="8" max="9" width="26.42578125" style="105" customWidth="1"/>
    <col min="10" max="10" width="33.42578125" style="105" bestFit="1" customWidth="1"/>
    <col min="11" max="11" width="40.5703125" style="57" bestFit="1" customWidth="1"/>
    <col min="12" max="12" width="16.85546875" style="57" customWidth="1"/>
    <col min="13" max="13" width="24.28515625" style="123" bestFit="1" customWidth="1"/>
    <col min="14" max="14" width="18.28515625" style="56" bestFit="1" customWidth="1"/>
    <col min="15" max="16384" width="9.140625" style="56"/>
  </cols>
  <sheetData>
    <row r="1" spans="1:14" ht="18.75">
      <c r="A1" s="302" t="s">
        <v>961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</row>
    <row r="3" spans="1:14">
      <c r="A3" s="19" t="s">
        <v>23</v>
      </c>
      <c r="B3" s="14" t="s">
        <v>21</v>
      </c>
      <c r="C3" s="14" t="s">
        <v>24</v>
      </c>
      <c r="D3" s="32" t="s">
        <v>4</v>
      </c>
      <c r="E3" s="32" t="s">
        <v>18</v>
      </c>
      <c r="F3" s="32" t="s">
        <v>69</v>
      </c>
      <c r="G3" s="32" t="s">
        <v>42</v>
      </c>
      <c r="H3" s="32" t="s">
        <v>3</v>
      </c>
      <c r="I3" s="32" t="s">
        <v>10</v>
      </c>
      <c r="J3" s="14" t="s">
        <v>117</v>
      </c>
      <c r="K3" s="231" t="s">
        <v>25</v>
      </c>
      <c r="L3" s="232" t="s">
        <v>26</v>
      </c>
      <c r="M3" s="67" t="s">
        <v>98</v>
      </c>
      <c r="N3" s="233" t="s">
        <v>22</v>
      </c>
    </row>
    <row r="4" spans="1:14" ht="15" customHeight="1">
      <c r="A4" s="11">
        <v>5000</v>
      </c>
      <c r="B4" s="25" t="s">
        <v>8</v>
      </c>
      <c r="C4" s="242" t="s">
        <v>962</v>
      </c>
      <c r="D4" s="25" t="s">
        <v>6</v>
      </c>
      <c r="E4" s="243"/>
      <c r="F4" s="7"/>
      <c r="G4" s="242" t="s">
        <v>30</v>
      </c>
      <c r="H4" s="26"/>
      <c r="I4" s="24"/>
      <c r="J4" s="24"/>
      <c r="K4" s="24" t="s">
        <v>963</v>
      </c>
      <c r="L4" s="247">
        <v>8180</v>
      </c>
      <c r="M4" s="230">
        <v>9102825</v>
      </c>
      <c r="N4" s="244">
        <v>45943</v>
      </c>
    </row>
    <row r="5" spans="1:14" ht="15" customHeight="1">
      <c r="A5" s="11">
        <v>5000</v>
      </c>
      <c r="B5" s="25" t="s">
        <v>8</v>
      </c>
      <c r="C5" s="25" t="s">
        <v>964</v>
      </c>
      <c r="D5" s="25" t="s">
        <v>6</v>
      </c>
      <c r="E5" s="24"/>
      <c r="F5" s="7"/>
      <c r="G5" s="25" t="s">
        <v>93</v>
      </c>
      <c r="H5" s="26" t="s">
        <v>132</v>
      </c>
      <c r="I5" s="24"/>
      <c r="J5" s="24"/>
      <c r="K5" s="24" t="s">
        <v>965</v>
      </c>
      <c r="L5" s="11">
        <v>6336</v>
      </c>
      <c r="M5" s="16">
        <v>7208728</v>
      </c>
      <c r="N5" s="10">
        <v>45943</v>
      </c>
    </row>
    <row r="6" spans="1:14" ht="15" customHeight="1">
      <c r="A6" s="11">
        <v>4200</v>
      </c>
      <c r="B6" s="149"/>
      <c r="C6" s="25" t="s">
        <v>966</v>
      </c>
      <c r="D6" s="25" t="s">
        <v>9</v>
      </c>
      <c r="E6" s="24"/>
      <c r="F6" s="7"/>
      <c r="G6" s="25" t="s">
        <v>94</v>
      </c>
      <c r="H6" s="26" t="s">
        <v>11</v>
      </c>
      <c r="I6" s="24"/>
      <c r="J6" s="24"/>
      <c r="K6" s="24" t="s">
        <v>967</v>
      </c>
      <c r="L6" s="11">
        <v>4762</v>
      </c>
      <c r="M6" s="241">
        <v>9422342</v>
      </c>
      <c r="N6" s="244">
        <v>45943</v>
      </c>
    </row>
    <row r="7" spans="1:14" ht="15" customHeight="1">
      <c r="A7" s="140">
        <v>21000</v>
      </c>
      <c r="B7" s="149" t="s">
        <v>8</v>
      </c>
      <c r="C7" s="268" t="s">
        <v>968</v>
      </c>
      <c r="D7" s="249" t="s">
        <v>13</v>
      </c>
      <c r="E7" s="268"/>
      <c r="F7" s="249"/>
      <c r="G7" s="249" t="s">
        <v>30</v>
      </c>
      <c r="H7" s="268" t="s">
        <v>31</v>
      </c>
      <c r="I7" s="250"/>
      <c r="J7" s="250"/>
      <c r="K7" s="250" t="s">
        <v>969</v>
      </c>
      <c r="L7" s="269">
        <v>21964</v>
      </c>
      <c r="M7" s="270">
        <v>9085675</v>
      </c>
      <c r="N7" s="271">
        <v>45944</v>
      </c>
    </row>
    <row r="8" spans="1:14" ht="14.25" customHeight="1">
      <c r="A8" s="11">
        <v>3000</v>
      </c>
      <c r="B8" s="149" t="s">
        <v>113</v>
      </c>
      <c r="C8" s="254" t="s">
        <v>970</v>
      </c>
      <c r="D8" s="58" t="s">
        <v>14</v>
      </c>
      <c r="E8" s="24" t="s">
        <v>941</v>
      </c>
      <c r="F8" s="58"/>
      <c r="G8" s="254" t="s">
        <v>61</v>
      </c>
      <c r="H8" s="252"/>
      <c r="I8" s="252"/>
      <c r="J8" s="252"/>
      <c r="K8" s="252" t="s">
        <v>971</v>
      </c>
      <c r="L8" s="272">
        <v>3678</v>
      </c>
      <c r="M8" s="273">
        <v>8302404</v>
      </c>
      <c r="N8" s="271">
        <v>45944</v>
      </c>
    </row>
    <row r="9" spans="1:14" ht="14.25" customHeight="1">
      <c r="A9" s="11">
        <v>22000</v>
      </c>
      <c r="B9" s="25" t="s">
        <v>8</v>
      </c>
      <c r="C9" s="254" t="s">
        <v>972</v>
      </c>
      <c r="D9" s="58" t="s">
        <v>65</v>
      </c>
      <c r="E9" s="254" t="s">
        <v>725</v>
      </c>
      <c r="F9" s="58"/>
      <c r="G9" s="58" t="s">
        <v>0</v>
      </c>
      <c r="H9" s="254" t="s">
        <v>5</v>
      </c>
      <c r="I9" s="252"/>
      <c r="J9" s="252"/>
      <c r="K9" s="252" t="s">
        <v>973</v>
      </c>
      <c r="L9" s="272">
        <v>23484</v>
      </c>
      <c r="M9" s="273">
        <v>9152466</v>
      </c>
      <c r="N9" s="271">
        <v>45944</v>
      </c>
    </row>
    <row r="10" spans="1:14" ht="14.25" customHeight="1">
      <c r="A10" s="11">
        <v>7350</v>
      </c>
      <c r="B10" s="25" t="s">
        <v>8</v>
      </c>
      <c r="C10" s="25" t="s">
        <v>974</v>
      </c>
      <c r="D10" s="25" t="s">
        <v>13</v>
      </c>
      <c r="E10" s="24" t="s">
        <v>732</v>
      </c>
      <c r="F10" s="7"/>
      <c r="G10" s="25" t="s">
        <v>15</v>
      </c>
      <c r="H10" s="26" t="s">
        <v>726</v>
      </c>
      <c r="I10" s="24"/>
      <c r="J10" s="24"/>
      <c r="K10" s="24" t="s">
        <v>975</v>
      </c>
      <c r="L10" s="11">
        <v>8442</v>
      </c>
      <c r="M10" s="16">
        <v>9167667</v>
      </c>
      <c r="N10" s="10">
        <v>45944</v>
      </c>
    </row>
    <row r="11" spans="1:14" ht="14.25" customHeight="1">
      <c r="A11" s="11">
        <v>5500</v>
      </c>
      <c r="B11" s="25" t="s">
        <v>8</v>
      </c>
      <c r="C11" s="25" t="s">
        <v>976</v>
      </c>
      <c r="D11" s="25" t="s">
        <v>9</v>
      </c>
      <c r="E11" s="24"/>
      <c r="F11" s="7"/>
      <c r="G11" s="25" t="s">
        <v>61</v>
      </c>
      <c r="H11" s="26" t="s">
        <v>713</v>
      </c>
      <c r="I11" s="24"/>
      <c r="J11" s="24"/>
      <c r="K11" s="24" t="s">
        <v>977</v>
      </c>
      <c r="L11" s="11">
        <v>7450</v>
      </c>
      <c r="M11" s="16">
        <v>8103377</v>
      </c>
      <c r="N11" s="244">
        <v>45944</v>
      </c>
    </row>
    <row r="12" spans="1:14" ht="14.25" customHeight="1">
      <c r="A12" s="11">
        <v>50000</v>
      </c>
      <c r="B12" s="25" t="s">
        <v>8</v>
      </c>
      <c r="C12" s="254" t="s">
        <v>978</v>
      </c>
      <c r="D12" s="58" t="s">
        <v>13</v>
      </c>
      <c r="E12" s="254" t="s">
        <v>745</v>
      </c>
      <c r="F12" s="58"/>
      <c r="G12" s="58" t="s">
        <v>0</v>
      </c>
      <c r="H12" s="254" t="s">
        <v>5</v>
      </c>
      <c r="I12" s="252" t="s">
        <v>141</v>
      </c>
      <c r="J12" s="252"/>
      <c r="K12" s="252" t="s">
        <v>979</v>
      </c>
      <c r="L12" s="272">
        <v>50341</v>
      </c>
      <c r="M12" s="273">
        <v>9279379</v>
      </c>
      <c r="N12" s="271">
        <v>45944</v>
      </c>
    </row>
    <row r="13" spans="1:14" ht="14.25" customHeight="1">
      <c r="A13" s="140">
        <v>33000</v>
      </c>
      <c r="B13" s="149" t="s">
        <v>8</v>
      </c>
      <c r="C13" s="149" t="s">
        <v>980</v>
      </c>
      <c r="D13" s="149" t="s">
        <v>14</v>
      </c>
      <c r="E13" s="150" t="s">
        <v>778</v>
      </c>
      <c r="F13" s="151"/>
      <c r="G13" s="25" t="s">
        <v>0</v>
      </c>
      <c r="H13" s="268" t="s">
        <v>5</v>
      </c>
      <c r="I13" s="150"/>
      <c r="J13" s="150"/>
      <c r="K13" s="150" t="s">
        <v>981</v>
      </c>
      <c r="L13" s="140">
        <v>34812</v>
      </c>
      <c r="M13" s="189">
        <v>9285419</v>
      </c>
      <c r="N13" s="10">
        <v>45944</v>
      </c>
    </row>
    <row r="14" spans="1:14" ht="14.25" customHeight="1">
      <c r="A14" s="140">
        <v>54500</v>
      </c>
      <c r="B14" s="149" t="s">
        <v>8</v>
      </c>
      <c r="C14" s="268" t="s">
        <v>982</v>
      </c>
      <c r="D14" s="58" t="s">
        <v>14</v>
      </c>
      <c r="E14" s="24" t="s">
        <v>943</v>
      </c>
      <c r="F14" s="249"/>
      <c r="G14" s="58" t="s">
        <v>92</v>
      </c>
      <c r="H14" s="268" t="s">
        <v>106</v>
      </c>
      <c r="I14" s="250"/>
      <c r="J14" s="250"/>
      <c r="K14" s="250" t="s">
        <v>983</v>
      </c>
      <c r="L14" s="269">
        <v>56029</v>
      </c>
      <c r="M14" s="270">
        <v>9284257</v>
      </c>
      <c r="N14" s="271">
        <v>45944</v>
      </c>
    </row>
    <row r="15" spans="1:14" ht="14.25" customHeight="1">
      <c r="A15" s="140">
        <v>30000</v>
      </c>
      <c r="B15" s="149" t="s">
        <v>8</v>
      </c>
      <c r="C15" s="149" t="s">
        <v>984</v>
      </c>
      <c r="D15" s="149" t="s">
        <v>13</v>
      </c>
      <c r="E15" s="150" t="s">
        <v>209</v>
      </c>
      <c r="F15" s="151"/>
      <c r="G15" s="149" t="s">
        <v>12</v>
      </c>
      <c r="H15" s="200"/>
      <c r="I15" s="150" t="s">
        <v>190</v>
      </c>
      <c r="J15" s="150"/>
      <c r="K15" s="150" t="s">
        <v>985</v>
      </c>
      <c r="L15" s="140">
        <v>32355</v>
      </c>
      <c r="M15" s="190">
        <v>9300192</v>
      </c>
      <c r="N15" s="253">
        <v>45945</v>
      </c>
    </row>
    <row r="16" spans="1:14" ht="14.25" customHeight="1">
      <c r="A16" s="140">
        <v>6600</v>
      </c>
      <c r="B16" s="149" t="s">
        <v>48</v>
      </c>
      <c r="C16" s="25" t="s">
        <v>986</v>
      </c>
      <c r="D16" s="25" t="s">
        <v>13</v>
      </c>
      <c r="E16" s="24"/>
      <c r="F16" s="7"/>
      <c r="G16" s="25" t="s">
        <v>93</v>
      </c>
      <c r="H16" s="26" t="s">
        <v>132</v>
      </c>
      <c r="I16" s="24"/>
      <c r="J16" s="24"/>
      <c r="K16" s="24" t="s">
        <v>987</v>
      </c>
      <c r="L16" s="11">
        <v>6186</v>
      </c>
      <c r="M16" s="16">
        <v>9036349</v>
      </c>
      <c r="N16" s="244">
        <v>45945</v>
      </c>
    </row>
    <row r="17" spans="1:14" ht="14.25" customHeight="1">
      <c r="A17" s="11">
        <v>6000</v>
      </c>
      <c r="B17" s="25"/>
      <c r="C17" s="25" t="s">
        <v>989</v>
      </c>
      <c r="D17" s="25" t="s">
        <v>13</v>
      </c>
      <c r="E17" s="165" t="s">
        <v>990</v>
      </c>
      <c r="F17" s="7"/>
      <c r="G17" s="25" t="s">
        <v>61</v>
      </c>
      <c r="H17" s="26" t="s">
        <v>991</v>
      </c>
      <c r="I17" s="24"/>
      <c r="J17" s="24"/>
      <c r="K17" s="24" t="s">
        <v>992</v>
      </c>
      <c r="L17" s="11">
        <v>7644</v>
      </c>
      <c r="M17" s="16">
        <v>9231028</v>
      </c>
      <c r="N17" s="244">
        <v>45945</v>
      </c>
    </row>
    <row r="18" spans="1:14" ht="14.25" customHeight="1">
      <c r="A18" s="11">
        <v>30000</v>
      </c>
      <c r="B18" s="25" t="s">
        <v>8</v>
      </c>
      <c r="C18" s="254" t="s">
        <v>993</v>
      </c>
      <c r="D18" s="58" t="s">
        <v>13</v>
      </c>
      <c r="E18" s="254" t="s">
        <v>994</v>
      </c>
      <c r="F18" s="58"/>
      <c r="G18" s="254" t="s">
        <v>2</v>
      </c>
      <c r="H18" s="252"/>
      <c r="I18" s="252" t="s">
        <v>995</v>
      </c>
      <c r="J18" s="252"/>
      <c r="K18" s="252" t="s">
        <v>383</v>
      </c>
      <c r="L18" s="272">
        <v>30542</v>
      </c>
      <c r="M18" s="273">
        <v>9300855</v>
      </c>
      <c r="N18" s="271">
        <v>45945</v>
      </c>
    </row>
    <row r="19" spans="1:14" ht="14.25" customHeight="1">
      <c r="A19" s="11">
        <v>31000</v>
      </c>
      <c r="B19" s="25" t="s">
        <v>49</v>
      </c>
      <c r="C19" s="25" t="s">
        <v>996</v>
      </c>
      <c r="D19" s="25" t="s">
        <v>65</v>
      </c>
      <c r="E19" s="254" t="s">
        <v>143</v>
      </c>
      <c r="F19" s="7"/>
      <c r="G19" s="25" t="s">
        <v>228</v>
      </c>
      <c r="H19" s="26" t="s">
        <v>268</v>
      </c>
      <c r="I19" s="24" t="s">
        <v>439</v>
      </c>
      <c r="J19" s="24"/>
      <c r="K19" s="24" t="s">
        <v>997</v>
      </c>
      <c r="L19" s="11">
        <v>35000</v>
      </c>
      <c r="M19" s="16">
        <v>9631694</v>
      </c>
      <c r="N19" s="10">
        <v>45945</v>
      </c>
    </row>
    <row r="20" spans="1:14" ht="14.25" customHeight="1">
      <c r="A20" s="11">
        <v>5100</v>
      </c>
      <c r="B20" s="25" t="s">
        <v>8</v>
      </c>
      <c r="C20" s="254" t="s">
        <v>998</v>
      </c>
      <c r="D20" s="58" t="s">
        <v>65</v>
      </c>
      <c r="E20" s="254" t="s">
        <v>999</v>
      </c>
      <c r="F20" s="58"/>
      <c r="G20" s="254" t="s">
        <v>30</v>
      </c>
      <c r="H20" s="252"/>
      <c r="I20" s="252"/>
      <c r="J20" s="252"/>
      <c r="K20" s="252" t="s">
        <v>1000</v>
      </c>
      <c r="L20" s="272">
        <v>6359</v>
      </c>
      <c r="M20" s="273">
        <v>9546265</v>
      </c>
      <c r="N20" s="271">
        <v>45945</v>
      </c>
    </row>
    <row r="21" spans="1:14" ht="14.25" customHeight="1">
      <c r="A21" s="11">
        <v>4500</v>
      </c>
      <c r="B21" s="25" t="s">
        <v>84</v>
      </c>
      <c r="C21" s="254" t="s">
        <v>1001</v>
      </c>
      <c r="D21" s="58" t="s">
        <v>65</v>
      </c>
      <c r="E21" s="254" t="s">
        <v>759</v>
      </c>
      <c r="F21" s="58"/>
      <c r="G21" s="58" t="s">
        <v>36</v>
      </c>
      <c r="H21" s="254" t="s">
        <v>37</v>
      </c>
      <c r="I21" s="252" t="s">
        <v>439</v>
      </c>
      <c r="J21" s="252"/>
      <c r="K21" s="252" t="s">
        <v>1002</v>
      </c>
      <c r="L21" s="272">
        <v>52514</v>
      </c>
      <c r="M21" s="273">
        <v>9298545</v>
      </c>
      <c r="N21" s="271">
        <v>45945</v>
      </c>
    </row>
    <row r="22" spans="1:14" ht="14.25" customHeight="1">
      <c r="A22" s="11">
        <v>3200</v>
      </c>
      <c r="B22" s="25"/>
      <c r="C22" s="25" t="s">
        <v>1003</v>
      </c>
      <c r="D22" s="25" t="s">
        <v>9</v>
      </c>
      <c r="E22" s="24"/>
      <c r="F22" s="7"/>
      <c r="G22" s="25" t="s">
        <v>61</v>
      </c>
      <c r="H22" s="26" t="s">
        <v>1004</v>
      </c>
      <c r="I22" s="24"/>
      <c r="J22" s="24"/>
      <c r="K22" s="24" t="s">
        <v>770</v>
      </c>
      <c r="L22" s="11">
        <v>3662</v>
      </c>
      <c r="M22" s="16">
        <v>9116034</v>
      </c>
      <c r="N22" s="244">
        <v>45945</v>
      </c>
    </row>
    <row r="23" spans="1:14" ht="14.25" customHeight="1">
      <c r="A23" s="11">
        <v>2700</v>
      </c>
      <c r="B23" s="25" t="s">
        <v>113</v>
      </c>
      <c r="C23" s="242" t="s">
        <v>1005</v>
      </c>
      <c r="D23" s="25" t="s">
        <v>13</v>
      </c>
      <c r="E23" s="243"/>
      <c r="F23" s="7"/>
      <c r="G23" s="25" t="s">
        <v>288</v>
      </c>
      <c r="H23" s="242" t="s">
        <v>722</v>
      </c>
      <c r="I23" s="24"/>
      <c r="J23" s="24"/>
      <c r="K23" s="24" t="s">
        <v>1006</v>
      </c>
      <c r="L23" s="247">
        <v>3346</v>
      </c>
      <c r="M23" s="230">
        <v>9359210</v>
      </c>
      <c r="N23" s="244">
        <v>45946</v>
      </c>
    </row>
    <row r="24" spans="1:14" ht="14.25" customHeight="1">
      <c r="A24" s="11">
        <v>31000</v>
      </c>
      <c r="B24" s="25" t="s">
        <v>49</v>
      </c>
      <c r="C24" s="25" t="s">
        <v>1007</v>
      </c>
      <c r="D24" s="25" t="s">
        <v>65</v>
      </c>
      <c r="E24" s="24" t="s">
        <v>143</v>
      </c>
      <c r="F24" s="7"/>
      <c r="G24" s="25" t="s">
        <v>228</v>
      </c>
      <c r="H24" s="26" t="s">
        <v>268</v>
      </c>
      <c r="I24" s="24"/>
      <c r="J24" s="24"/>
      <c r="K24" s="24" t="s">
        <v>997</v>
      </c>
      <c r="L24" s="11">
        <v>35000</v>
      </c>
      <c r="M24" s="16">
        <v>9631694</v>
      </c>
      <c r="N24" s="244">
        <v>45946</v>
      </c>
    </row>
    <row r="25" spans="1:14" ht="14.25" customHeight="1">
      <c r="A25" s="11">
        <v>10000</v>
      </c>
      <c r="B25" s="25" t="s">
        <v>84</v>
      </c>
      <c r="C25" s="25" t="s">
        <v>276</v>
      </c>
      <c r="D25" s="25" t="s">
        <v>65</v>
      </c>
      <c r="E25" s="24" t="s">
        <v>759</v>
      </c>
      <c r="F25" s="7"/>
      <c r="G25" s="25" t="s">
        <v>61</v>
      </c>
      <c r="H25" s="26" t="s">
        <v>324</v>
      </c>
      <c r="I25" s="24"/>
      <c r="J25" s="24"/>
      <c r="K25" s="24" t="s">
        <v>277</v>
      </c>
      <c r="L25" s="11">
        <v>11224</v>
      </c>
      <c r="M25" s="16">
        <v>9444170</v>
      </c>
      <c r="N25" s="244">
        <v>45946</v>
      </c>
    </row>
    <row r="26" spans="1:14" ht="14.25" customHeight="1">
      <c r="A26" s="11">
        <v>6000</v>
      </c>
      <c r="B26" s="25" t="s">
        <v>84</v>
      </c>
      <c r="C26" s="242" t="s">
        <v>1008</v>
      </c>
      <c r="D26" s="25" t="s">
        <v>9</v>
      </c>
      <c r="E26" s="243"/>
      <c r="F26" s="7"/>
      <c r="G26" s="25" t="s">
        <v>61</v>
      </c>
      <c r="H26" s="242" t="s">
        <v>121</v>
      </c>
      <c r="I26" s="24"/>
      <c r="J26" s="24"/>
      <c r="K26" s="24" t="s">
        <v>1009</v>
      </c>
      <c r="L26" s="247">
        <v>6830</v>
      </c>
      <c r="M26" s="230">
        <v>9136876</v>
      </c>
      <c r="N26" s="244">
        <v>45946</v>
      </c>
    </row>
    <row r="27" spans="1:14" ht="14.25" customHeight="1">
      <c r="A27" s="11">
        <v>31000</v>
      </c>
      <c r="B27" s="25" t="s">
        <v>8</v>
      </c>
      <c r="C27" s="254" t="s">
        <v>1010</v>
      </c>
      <c r="D27" s="58" t="s">
        <v>13</v>
      </c>
      <c r="E27" s="254" t="s">
        <v>1011</v>
      </c>
      <c r="F27" s="58"/>
      <c r="G27" s="58" t="s">
        <v>0</v>
      </c>
      <c r="H27" s="254" t="s">
        <v>5</v>
      </c>
      <c r="I27" s="252"/>
      <c r="J27" s="252"/>
      <c r="K27" s="252" t="s">
        <v>1012</v>
      </c>
      <c r="L27" s="272">
        <v>31945</v>
      </c>
      <c r="M27" s="273">
        <v>9338589</v>
      </c>
      <c r="N27" s="271">
        <v>45946</v>
      </c>
    </row>
    <row r="28" spans="1:14" ht="14.25" customHeight="1">
      <c r="A28" s="11">
        <v>6000</v>
      </c>
      <c r="B28" s="25"/>
      <c r="C28" s="25" t="s">
        <v>1014</v>
      </c>
      <c r="D28" s="25" t="s">
        <v>14</v>
      </c>
      <c r="E28" s="24" t="s">
        <v>718</v>
      </c>
      <c r="F28" s="7"/>
      <c r="G28" s="25" t="s">
        <v>93</v>
      </c>
      <c r="H28" s="26" t="s">
        <v>385</v>
      </c>
      <c r="I28" s="24"/>
      <c r="J28" s="24"/>
      <c r="K28" s="24" t="s">
        <v>1015</v>
      </c>
      <c r="L28" s="11">
        <v>6400</v>
      </c>
      <c r="M28" s="16">
        <v>9310331</v>
      </c>
      <c r="N28" s="10">
        <v>45946</v>
      </c>
    </row>
    <row r="29" spans="1:14" ht="14.25" customHeight="1">
      <c r="A29" s="11">
        <v>7700</v>
      </c>
      <c r="B29" s="25" t="s">
        <v>48</v>
      </c>
      <c r="C29" s="254" t="s">
        <v>1016</v>
      </c>
      <c r="D29" s="58" t="s">
        <v>13</v>
      </c>
      <c r="E29" s="196" t="s">
        <v>732</v>
      </c>
      <c r="F29" s="58"/>
      <c r="G29" s="254" t="s">
        <v>61</v>
      </c>
      <c r="H29" s="252"/>
      <c r="I29" s="252"/>
      <c r="J29" s="252"/>
      <c r="K29" s="252" t="s">
        <v>303</v>
      </c>
      <c r="L29" s="272">
        <v>10122</v>
      </c>
      <c r="M29" s="273">
        <v>9191577</v>
      </c>
      <c r="N29" s="271">
        <v>45946</v>
      </c>
    </row>
    <row r="30" spans="1:14" ht="14.25" customHeight="1">
      <c r="A30" s="11">
        <v>1000</v>
      </c>
      <c r="B30" s="25" t="s">
        <v>84</v>
      </c>
      <c r="C30" s="25" t="s">
        <v>1017</v>
      </c>
      <c r="D30" s="25" t="s">
        <v>9</v>
      </c>
      <c r="E30" s="24"/>
      <c r="F30" s="7"/>
      <c r="G30" s="25" t="s">
        <v>61</v>
      </c>
      <c r="H30" s="26" t="s">
        <v>32</v>
      </c>
      <c r="I30" s="24"/>
      <c r="J30" s="24"/>
      <c r="K30" s="24" t="s">
        <v>1018</v>
      </c>
      <c r="L30" s="11">
        <v>1613</v>
      </c>
      <c r="M30" s="16">
        <v>8511914</v>
      </c>
      <c r="N30" s="10">
        <v>45946</v>
      </c>
    </row>
    <row r="31" spans="1:14" ht="14.25" customHeight="1">
      <c r="A31" s="11">
        <v>50000</v>
      </c>
      <c r="B31" s="25" t="s">
        <v>8</v>
      </c>
      <c r="C31" s="254" t="s">
        <v>1019</v>
      </c>
      <c r="D31" s="58" t="s">
        <v>14</v>
      </c>
      <c r="E31" s="254" t="s">
        <v>778</v>
      </c>
      <c r="F31" s="58"/>
      <c r="G31" s="254" t="s">
        <v>122</v>
      </c>
      <c r="H31" s="252"/>
      <c r="I31" s="252" t="s">
        <v>202</v>
      </c>
      <c r="J31" s="252"/>
      <c r="K31" s="252" t="s">
        <v>1020</v>
      </c>
      <c r="L31" s="272">
        <v>57300</v>
      </c>
      <c r="M31" s="273">
        <v>9601168</v>
      </c>
      <c r="N31" s="271">
        <v>45946</v>
      </c>
    </row>
    <row r="32" spans="1:14" ht="14.25" customHeight="1">
      <c r="A32" s="11">
        <v>5200</v>
      </c>
      <c r="B32" s="25" t="s">
        <v>56</v>
      </c>
      <c r="C32" s="25" t="s">
        <v>1021</v>
      </c>
      <c r="D32" s="25" t="s">
        <v>9</v>
      </c>
      <c r="E32" s="24" t="s">
        <v>1022</v>
      </c>
      <c r="F32" s="7"/>
      <c r="G32" s="25" t="s">
        <v>61</v>
      </c>
      <c r="H32" s="26"/>
      <c r="I32" s="24"/>
      <c r="J32" s="24"/>
      <c r="K32" s="24" t="s">
        <v>1023</v>
      </c>
      <c r="L32" s="11">
        <v>7782</v>
      </c>
      <c r="M32" s="16">
        <v>8203660</v>
      </c>
      <c r="N32" s="10">
        <v>45946</v>
      </c>
    </row>
    <row r="33" spans="1:14" ht="14.25" customHeight="1">
      <c r="A33" s="11">
        <v>32500</v>
      </c>
      <c r="B33" s="25" t="s">
        <v>8</v>
      </c>
      <c r="C33" s="254" t="s">
        <v>1024</v>
      </c>
      <c r="D33" s="58" t="s">
        <v>65</v>
      </c>
      <c r="E33" s="254"/>
      <c r="F33" s="58"/>
      <c r="G33" s="254" t="s">
        <v>2</v>
      </c>
      <c r="H33" s="252"/>
      <c r="I33" s="252"/>
      <c r="J33" s="252"/>
      <c r="K33" s="252" t="s">
        <v>335</v>
      </c>
      <c r="L33" s="272">
        <v>33680</v>
      </c>
      <c r="M33" s="273">
        <v>9628245</v>
      </c>
      <c r="N33" s="271">
        <v>45947</v>
      </c>
    </row>
    <row r="34" spans="1:14" ht="14.25" customHeight="1">
      <c r="A34" s="11">
        <v>2500</v>
      </c>
      <c r="B34" s="25" t="s">
        <v>84</v>
      </c>
      <c r="C34" s="254" t="s">
        <v>1025</v>
      </c>
      <c r="D34" s="25" t="s">
        <v>65</v>
      </c>
      <c r="E34" s="254"/>
      <c r="F34" s="58"/>
      <c r="G34" s="58" t="s">
        <v>15</v>
      </c>
      <c r="H34" s="254" t="s">
        <v>231</v>
      </c>
      <c r="I34" s="252"/>
      <c r="J34" s="252"/>
      <c r="K34" s="252" t="s">
        <v>1026</v>
      </c>
      <c r="L34" s="272">
        <v>3096</v>
      </c>
      <c r="M34" s="273">
        <v>7827342</v>
      </c>
      <c r="N34" s="271">
        <v>45947</v>
      </c>
    </row>
    <row r="35" spans="1:14" ht="14.25" customHeight="1">
      <c r="A35" s="11">
        <v>60000</v>
      </c>
      <c r="B35" s="25" t="s">
        <v>8</v>
      </c>
      <c r="C35" s="254" t="s">
        <v>1027</v>
      </c>
      <c r="D35" s="58" t="s">
        <v>65</v>
      </c>
      <c r="E35" s="254" t="s">
        <v>758</v>
      </c>
      <c r="F35" s="58"/>
      <c r="G35" s="58" t="s">
        <v>0</v>
      </c>
      <c r="H35" s="254" t="s">
        <v>138</v>
      </c>
      <c r="I35" s="252" t="s">
        <v>139</v>
      </c>
      <c r="J35" s="252"/>
      <c r="K35" s="252" t="s">
        <v>1028</v>
      </c>
      <c r="L35" s="272">
        <v>75500</v>
      </c>
      <c r="M35" s="273">
        <v>9383857</v>
      </c>
      <c r="N35" s="271">
        <v>45947</v>
      </c>
    </row>
    <row r="36" spans="1:14" ht="14.25" customHeight="1">
      <c r="A36" s="11">
        <v>11400</v>
      </c>
      <c r="B36" s="25" t="s">
        <v>56</v>
      </c>
      <c r="C36" s="254" t="s">
        <v>1029</v>
      </c>
      <c r="D36" s="58" t="s">
        <v>14</v>
      </c>
      <c r="E36" s="254" t="s">
        <v>1030</v>
      </c>
      <c r="F36" s="58"/>
      <c r="G36" s="58" t="s">
        <v>1</v>
      </c>
      <c r="H36" s="254" t="s">
        <v>1031</v>
      </c>
      <c r="I36" s="252"/>
      <c r="J36" s="252"/>
      <c r="K36" s="252" t="s">
        <v>1032</v>
      </c>
      <c r="L36" s="272">
        <v>14187</v>
      </c>
      <c r="M36" s="273">
        <v>9194452</v>
      </c>
      <c r="N36" s="271">
        <v>45947</v>
      </c>
    </row>
    <row r="37" spans="1:14" ht="14.25" customHeight="1">
      <c r="A37" s="11">
        <v>53115</v>
      </c>
      <c r="B37" s="25" t="s">
        <v>48</v>
      </c>
      <c r="C37" s="254" t="s">
        <v>1033</v>
      </c>
      <c r="D37" s="25" t="s">
        <v>14</v>
      </c>
      <c r="E37" s="24" t="s">
        <v>778</v>
      </c>
      <c r="F37" s="58"/>
      <c r="G37" s="254" t="s">
        <v>122</v>
      </c>
      <c r="H37" s="252"/>
      <c r="I37" s="252"/>
      <c r="J37" s="252"/>
      <c r="K37" s="252" t="s">
        <v>1034</v>
      </c>
      <c r="L37" s="272">
        <v>63700</v>
      </c>
      <c r="M37" s="273">
        <v>9748849</v>
      </c>
      <c r="N37" s="271">
        <v>45947</v>
      </c>
    </row>
    <row r="38" spans="1:14" ht="14.25" customHeight="1">
      <c r="A38" s="11">
        <v>52500</v>
      </c>
      <c r="B38" s="25" t="s">
        <v>48</v>
      </c>
      <c r="C38" s="254" t="s">
        <v>1035</v>
      </c>
      <c r="D38" s="58" t="s">
        <v>13</v>
      </c>
      <c r="E38" s="254" t="s">
        <v>745</v>
      </c>
      <c r="F38" s="58"/>
      <c r="G38" s="254" t="s">
        <v>122</v>
      </c>
      <c r="H38" s="252"/>
      <c r="I38" s="252" t="s">
        <v>141</v>
      </c>
      <c r="J38" s="252"/>
      <c r="K38" s="252" t="s">
        <v>1036</v>
      </c>
      <c r="L38" s="272">
        <v>52514</v>
      </c>
      <c r="M38" s="273">
        <v>9240811</v>
      </c>
      <c r="N38" s="271">
        <v>45947</v>
      </c>
    </row>
    <row r="39" spans="1:14" ht="14.25" customHeight="1">
      <c r="A39" s="11">
        <v>7200</v>
      </c>
      <c r="B39" s="25" t="s">
        <v>48</v>
      </c>
      <c r="C39" s="254" t="s">
        <v>1037</v>
      </c>
      <c r="D39" s="58" t="s">
        <v>13</v>
      </c>
      <c r="E39" s="196" t="s">
        <v>732</v>
      </c>
      <c r="F39" s="58"/>
      <c r="G39" s="254" t="s">
        <v>30</v>
      </c>
      <c r="H39" s="252" t="s">
        <v>20</v>
      </c>
      <c r="I39" s="252" t="s">
        <v>140</v>
      </c>
      <c r="J39" s="252"/>
      <c r="K39" s="252" t="s">
        <v>1038</v>
      </c>
      <c r="L39" s="272">
        <v>7868</v>
      </c>
      <c r="M39" s="273">
        <v>7916997</v>
      </c>
      <c r="N39" s="271">
        <v>45947</v>
      </c>
    </row>
    <row r="40" spans="1:14" ht="14.25" customHeight="1">
      <c r="A40" s="11">
        <v>17500</v>
      </c>
      <c r="B40" s="25" t="s">
        <v>8</v>
      </c>
      <c r="C40" s="242" t="s">
        <v>1039</v>
      </c>
      <c r="D40" s="25" t="s">
        <v>13</v>
      </c>
      <c r="E40" s="196" t="s">
        <v>732</v>
      </c>
      <c r="F40" s="7"/>
      <c r="G40" s="25" t="s">
        <v>17</v>
      </c>
      <c r="H40" s="242" t="s">
        <v>336</v>
      </c>
      <c r="I40" s="24" t="s">
        <v>140</v>
      </c>
      <c r="J40" s="24"/>
      <c r="K40" s="24" t="s">
        <v>337</v>
      </c>
      <c r="L40" s="247">
        <v>18320</v>
      </c>
      <c r="M40" s="230">
        <v>9214252</v>
      </c>
      <c r="N40" s="244">
        <v>45948</v>
      </c>
    </row>
    <row r="41" spans="1:14" ht="14.25" customHeight="1">
      <c r="A41" s="11">
        <v>3200</v>
      </c>
      <c r="B41" s="25"/>
      <c r="C41" s="25" t="s">
        <v>1040</v>
      </c>
      <c r="D41" s="25" t="s">
        <v>6</v>
      </c>
      <c r="E41" s="24"/>
      <c r="F41" s="7"/>
      <c r="G41" s="25" t="s">
        <v>61</v>
      </c>
      <c r="H41" s="26" t="s">
        <v>713</v>
      </c>
      <c r="I41" s="24"/>
      <c r="J41" s="24"/>
      <c r="K41" s="24" t="s">
        <v>740</v>
      </c>
      <c r="L41" s="11">
        <v>3584</v>
      </c>
      <c r="M41" s="16">
        <v>8230156</v>
      </c>
      <c r="N41" s="244">
        <v>45948</v>
      </c>
    </row>
    <row r="42" spans="1:14" ht="14.25" customHeight="1">
      <c r="A42" s="11">
        <v>6000</v>
      </c>
      <c r="B42" s="25"/>
      <c r="C42" s="254" t="s">
        <v>1041</v>
      </c>
      <c r="D42" s="58" t="s">
        <v>119</v>
      </c>
      <c r="E42" s="254"/>
      <c r="F42" s="58"/>
      <c r="G42" s="254" t="s">
        <v>30</v>
      </c>
      <c r="H42" s="254" t="s">
        <v>31</v>
      </c>
      <c r="I42" s="252"/>
      <c r="J42" s="252"/>
      <c r="K42" s="252" t="s">
        <v>1042</v>
      </c>
      <c r="L42" s="272">
        <v>6258</v>
      </c>
      <c r="M42" s="273">
        <v>7382665</v>
      </c>
      <c r="N42" s="271">
        <v>45948</v>
      </c>
    </row>
    <row r="43" spans="1:14" ht="14.25" customHeight="1">
      <c r="A43" s="11">
        <v>25000</v>
      </c>
      <c r="B43" s="25"/>
      <c r="C43" s="254" t="s">
        <v>435</v>
      </c>
      <c r="D43" s="58" t="s">
        <v>119</v>
      </c>
      <c r="E43" s="254"/>
      <c r="F43" s="58"/>
      <c r="G43" s="58" t="s">
        <v>1</v>
      </c>
      <c r="H43" s="254" t="s">
        <v>436</v>
      </c>
      <c r="I43" s="252"/>
      <c r="J43" s="252"/>
      <c r="K43" s="252" t="s">
        <v>437</v>
      </c>
      <c r="L43" s="272">
        <v>28316</v>
      </c>
      <c r="M43" s="273">
        <v>9675561</v>
      </c>
      <c r="N43" s="271">
        <v>45948</v>
      </c>
    </row>
    <row r="44" spans="1:14" ht="14.25" customHeight="1">
      <c r="A44" s="11">
        <v>30000</v>
      </c>
      <c r="B44" s="25" t="s">
        <v>48</v>
      </c>
      <c r="C44" s="254" t="s">
        <v>1043</v>
      </c>
      <c r="D44" s="58" t="s">
        <v>65</v>
      </c>
      <c r="E44" s="254" t="s">
        <v>143</v>
      </c>
      <c r="F44" s="58"/>
      <c r="G44" s="58"/>
      <c r="H44" s="254"/>
      <c r="I44" s="252" t="s">
        <v>439</v>
      </c>
      <c r="J44" s="252"/>
      <c r="K44" s="252" t="s">
        <v>1044</v>
      </c>
      <c r="L44" s="272">
        <v>34656</v>
      </c>
      <c r="M44" s="273">
        <v>9260158</v>
      </c>
      <c r="N44" s="271">
        <v>45948</v>
      </c>
    </row>
    <row r="45" spans="1:14" ht="14.25" customHeight="1">
      <c r="A45" s="11">
        <v>6000</v>
      </c>
      <c r="B45" s="25" t="s">
        <v>49</v>
      </c>
      <c r="C45" s="254" t="s">
        <v>1045</v>
      </c>
      <c r="D45" s="58" t="s">
        <v>65</v>
      </c>
      <c r="E45" s="254" t="s">
        <v>758</v>
      </c>
      <c r="F45" s="58"/>
      <c r="G45" s="58" t="s">
        <v>120</v>
      </c>
      <c r="H45" s="254" t="s">
        <v>137</v>
      </c>
      <c r="I45" s="252"/>
      <c r="J45" s="252"/>
      <c r="K45" s="252" t="s">
        <v>271</v>
      </c>
      <c r="L45" s="272">
        <v>7751</v>
      </c>
      <c r="M45" s="273">
        <v>9115406</v>
      </c>
      <c r="N45" s="271">
        <v>45949</v>
      </c>
    </row>
    <row r="46" spans="1:14" ht="14.25" customHeight="1">
      <c r="A46" s="140">
        <v>60000</v>
      </c>
      <c r="B46" s="149" t="s">
        <v>56</v>
      </c>
      <c r="C46" s="268" t="s">
        <v>1046</v>
      </c>
      <c r="D46" s="249" t="s">
        <v>13</v>
      </c>
      <c r="E46" s="268" t="s">
        <v>745</v>
      </c>
      <c r="F46" s="249"/>
      <c r="G46" s="268"/>
      <c r="H46" s="250"/>
      <c r="I46" s="250"/>
      <c r="J46" s="250"/>
      <c r="K46" s="250" t="s">
        <v>282</v>
      </c>
      <c r="L46" s="269">
        <v>75880</v>
      </c>
      <c r="M46" s="270">
        <v>9311153</v>
      </c>
      <c r="N46" s="271">
        <v>45949</v>
      </c>
    </row>
    <row r="47" spans="1:14" ht="14.25" customHeight="1">
      <c r="A47" s="229">
        <v>23500</v>
      </c>
      <c r="B47" s="226" t="s">
        <v>8</v>
      </c>
      <c r="C47" s="226" t="s">
        <v>1047</v>
      </c>
      <c r="D47" s="226" t="s">
        <v>7</v>
      </c>
      <c r="E47" s="226" t="s">
        <v>581</v>
      </c>
      <c r="F47" s="202"/>
      <c r="G47" s="24" t="s">
        <v>1</v>
      </c>
      <c r="H47" s="24" t="s">
        <v>223</v>
      </c>
      <c r="I47" s="24"/>
      <c r="J47" s="24"/>
      <c r="K47" s="24" t="s">
        <v>1048</v>
      </c>
      <c r="L47" s="11">
        <v>25035</v>
      </c>
      <c r="M47" s="16">
        <v>9556844</v>
      </c>
      <c r="N47" s="10">
        <v>45943</v>
      </c>
    </row>
    <row r="48" spans="1:14" ht="14.25" customHeight="1">
      <c r="A48" s="229">
        <v>8000</v>
      </c>
      <c r="B48" s="226" t="s">
        <v>48</v>
      </c>
      <c r="C48" s="226" t="s">
        <v>1049</v>
      </c>
      <c r="D48" s="226" t="s">
        <v>7</v>
      </c>
      <c r="E48" s="226"/>
      <c r="F48" s="202"/>
      <c r="G48" s="24" t="s">
        <v>120</v>
      </c>
      <c r="H48" s="24" t="s">
        <v>137</v>
      </c>
      <c r="I48" s="24"/>
      <c r="J48" s="24"/>
      <c r="K48" s="24" t="s">
        <v>303</v>
      </c>
      <c r="L48" s="11">
        <v>8890</v>
      </c>
      <c r="M48" s="16">
        <v>8418265</v>
      </c>
      <c r="N48" s="10">
        <v>45944</v>
      </c>
    </row>
    <row r="49" spans="1:14" ht="14.25" customHeight="1">
      <c r="A49" s="229">
        <v>30000</v>
      </c>
      <c r="B49" s="226" t="s">
        <v>8</v>
      </c>
      <c r="C49" s="226" t="s">
        <v>1050</v>
      </c>
      <c r="D49" s="226" t="s">
        <v>7</v>
      </c>
      <c r="E49" s="226"/>
      <c r="F49" s="202"/>
      <c r="G49" s="24" t="s">
        <v>148</v>
      </c>
      <c r="H49" s="24" t="s">
        <v>148</v>
      </c>
      <c r="I49" s="24"/>
      <c r="J49" s="24"/>
      <c r="K49" s="24" t="s">
        <v>211</v>
      </c>
      <c r="L49" s="11">
        <v>28238</v>
      </c>
      <c r="M49" s="16">
        <v>9604744</v>
      </c>
      <c r="N49" s="10">
        <v>45944</v>
      </c>
    </row>
    <row r="50" spans="1:14" ht="14.25" customHeight="1">
      <c r="A50" s="229">
        <v>6450</v>
      </c>
      <c r="B50" s="226" t="s">
        <v>314</v>
      </c>
      <c r="C50" s="226" t="s">
        <v>1051</v>
      </c>
      <c r="D50" s="226" t="s">
        <v>7</v>
      </c>
      <c r="E50" s="226" t="s">
        <v>1052</v>
      </c>
      <c r="F50" s="202"/>
      <c r="G50" s="24" t="s">
        <v>61</v>
      </c>
      <c r="H50" s="24" t="s">
        <v>79</v>
      </c>
      <c r="I50" s="24"/>
      <c r="J50" s="24"/>
      <c r="K50" s="24" t="s">
        <v>184</v>
      </c>
      <c r="L50" s="11">
        <v>12231</v>
      </c>
      <c r="M50" s="16">
        <v>8913320</v>
      </c>
      <c r="N50" s="10">
        <v>45944</v>
      </c>
    </row>
    <row r="51" spans="1:14" ht="14.25" customHeight="1">
      <c r="A51" s="229">
        <v>4500</v>
      </c>
      <c r="B51" s="226"/>
      <c r="C51" s="226" t="s">
        <v>1053</v>
      </c>
      <c r="D51" s="226" t="s">
        <v>7</v>
      </c>
      <c r="E51" s="226" t="s">
        <v>486</v>
      </c>
      <c r="F51" s="202"/>
      <c r="G51" s="24" t="s">
        <v>30</v>
      </c>
      <c r="H51" s="24" t="s">
        <v>20</v>
      </c>
      <c r="I51" s="24"/>
      <c r="J51" s="24"/>
      <c r="K51" s="24" t="s">
        <v>1054</v>
      </c>
      <c r="L51" s="11">
        <v>4706</v>
      </c>
      <c r="M51" s="16">
        <v>9000728</v>
      </c>
      <c r="N51" s="10">
        <v>45944</v>
      </c>
    </row>
    <row r="52" spans="1:14" ht="14.25" customHeight="1">
      <c r="A52" s="229">
        <v>12800</v>
      </c>
      <c r="B52" s="226" t="s">
        <v>56</v>
      </c>
      <c r="C52" s="226" t="s">
        <v>1055</v>
      </c>
      <c r="D52" s="226" t="s">
        <v>7</v>
      </c>
      <c r="E52" s="226"/>
      <c r="F52" s="202"/>
      <c r="G52" s="24" t="s">
        <v>19</v>
      </c>
      <c r="H52" s="24" t="s">
        <v>136</v>
      </c>
      <c r="I52" s="24"/>
      <c r="J52" s="24"/>
      <c r="K52" s="24" t="s">
        <v>1056</v>
      </c>
      <c r="L52" s="11">
        <v>18901</v>
      </c>
      <c r="M52" s="16">
        <v>9354052</v>
      </c>
      <c r="N52" s="10">
        <v>45945</v>
      </c>
    </row>
    <row r="53" spans="1:14" ht="14.25" customHeight="1">
      <c r="A53" s="229">
        <v>3000</v>
      </c>
      <c r="B53" s="226" t="s">
        <v>56</v>
      </c>
      <c r="C53" s="226" t="s">
        <v>1057</v>
      </c>
      <c r="D53" s="58" t="s">
        <v>119</v>
      </c>
      <c r="E53" s="226"/>
      <c r="F53" s="202"/>
      <c r="G53" s="24" t="s">
        <v>16</v>
      </c>
      <c r="H53" s="24" t="s">
        <v>38</v>
      </c>
      <c r="I53" s="24"/>
      <c r="J53" s="24"/>
      <c r="K53" s="24" t="s">
        <v>1058</v>
      </c>
      <c r="L53" s="11">
        <v>4166</v>
      </c>
      <c r="M53" s="16">
        <v>9038373</v>
      </c>
      <c r="N53" s="10">
        <v>45945</v>
      </c>
    </row>
    <row r="54" spans="1:14" ht="14.25" customHeight="1">
      <c r="A54" s="239">
        <v>5800</v>
      </c>
      <c r="B54" s="234" t="s">
        <v>8</v>
      </c>
      <c r="C54" s="234" t="s">
        <v>1059</v>
      </c>
      <c r="D54" s="234" t="s">
        <v>7</v>
      </c>
      <c r="E54" s="234"/>
      <c r="F54" s="203"/>
      <c r="G54" s="150" t="s">
        <v>16</v>
      </c>
      <c r="H54" s="150" t="s">
        <v>1060</v>
      </c>
      <c r="I54" s="150"/>
      <c r="J54" s="150"/>
      <c r="K54" s="150" t="s">
        <v>473</v>
      </c>
      <c r="L54" s="140">
        <v>6355</v>
      </c>
      <c r="M54" s="240">
        <v>9364007</v>
      </c>
      <c r="N54" s="10">
        <v>45945</v>
      </c>
    </row>
    <row r="55" spans="1:14" ht="14.25" customHeight="1">
      <c r="A55" s="239">
        <v>6200</v>
      </c>
      <c r="B55" s="234" t="s">
        <v>314</v>
      </c>
      <c r="C55" s="234" t="s">
        <v>585</v>
      </c>
      <c r="D55" s="234" t="s">
        <v>7</v>
      </c>
      <c r="E55" s="234" t="s">
        <v>467</v>
      </c>
      <c r="F55" s="203"/>
      <c r="G55" s="150" t="s">
        <v>61</v>
      </c>
      <c r="H55" s="150" t="s">
        <v>112</v>
      </c>
      <c r="I55" s="150"/>
      <c r="J55" s="150"/>
      <c r="K55" s="150" t="s">
        <v>586</v>
      </c>
      <c r="L55" s="140">
        <v>11731</v>
      </c>
      <c r="M55" s="189">
        <v>9406702</v>
      </c>
      <c r="N55" s="10">
        <v>45946</v>
      </c>
    </row>
    <row r="56" spans="1:14" ht="14.25" customHeight="1">
      <c r="A56" s="239">
        <v>8000</v>
      </c>
      <c r="B56" s="234"/>
      <c r="C56" s="234" t="s">
        <v>1061</v>
      </c>
      <c r="D56" s="234" t="s">
        <v>406</v>
      </c>
      <c r="E56" s="234"/>
      <c r="F56" s="203"/>
      <c r="G56" s="150" t="s">
        <v>30</v>
      </c>
      <c r="H56" s="150" t="s">
        <v>20</v>
      </c>
      <c r="I56" s="150"/>
      <c r="J56" s="150"/>
      <c r="K56" s="150" t="s">
        <v>1062</v>
      </c>
      <c r="L56" s="140">
        <v>10034</v>
      </c>
      <c r="M56" s="189">
        <v>9610822</v>
      </c>
      <c r="N56" s="10">
        <v>45946</v>
      </c>
    </row>
    <row r="57" spans="1:14" ht="14.25" customHeight="1">
      <c r="A57" s="239">
        <v>60000</v>
      </c>
      <c r="B57" s="234" t="s">
        <v>76</v>
      </c>
      <c r="C57" s="234" t="s">
        <v>1063</v>
      </c>
      <c r="D57" s="226" t="s">
        <v>7</v>
      </c>
      <c r="E57" s="234" t="s">
        <v>581</v>
      </c>
      <c r="F57" s="203"/>
      <c r="G57" s="150" t="s">
        <v>36</v>
      </c>
      <c r="H57" s="150" t="s">
        <v>37</v>
      </c>
      <c r="I57" s="150"/>
      <c r="J57" s="150"/>
      <c r="K57" s="150" t="s">
        <v>619</v>
      </c>
      <c r="L57" s="140">
        <v>82032</v>
      </c>
      <c r="M57" s="189">
        <v>9936939</v>
      </c>
      <c r="N57" s="10">
        <v>45946</v>
      </c>
    </row>
    <row r="58" spans="1:14" ht="14.25" customHeight="1">
      <c r="A58" s="239">
        <v>3000</v>
      </c>
      <c r="B58" s="234" t="s">
        <v>76</v>
      </c>
      <c r="C58" s="234" t="s">
        <v>1064</v>
      </c>
      <c r="D58" s="226" t="s">
        <v>7</v>
      </c>
      <c r="E58" s="234"/>
      <c r="F58" s="203"/>
      <c r="G58" s="150" t="s">
        <v>39</v>
      </c>
      <c r="H58" s="150" t="s">
        <v>142</v>
      </c>
      <c r="I58" s="150"/>
      <c r="J58" s="150"/>
      <c r="K58" s="24" t="s">
        <v>1065</v>
      </c>
      <c r="L58" s="140">
        <v>3800</v>
      </c>
      <c r="M58" s="189">
        <v>9401257</v>
      </c>
      <c r="N58" s="10">
        <v>45947</v>
      </c>
    </row>
    <row r="59" spans="1:14" ht="14.25" customHeight="1">
      <c r="A59" s="239">
        <v>5500</v>
      </c>
      <c r="B59" s="226" t="s">
        <v>8</v>
      </c>
      <c r="C59" s="234" t="s">
        <v>1066</v>
      </c>
      <c r="D59" s="226" t="s">
        <v>7</v>
      </c>
      <c r="E59" s="234"/>
      <c r="F59" s="203"/>
      <c r="G59" s="150" t="s">
        <v>74</v>
      </c>
      <c r="H59" s="150" t="s">
        <v>1067</v>
      </c>
      <c r="I59" s="150"/>
      <c r="J59" s="150"/>
      <c r="K59" s="150" t="s">
        <v>1068</v>
      </c>
      <c r="L59" s="140">
        <v>6830</v>
      </c>
      <c r="M59" s="189">
        <v>9136888</v>
      </c>
      <c r="N59" s="10">
        <v>45947</v>
      </c>
    </row>
    <row r="60" spans="1:14" ht="14.25" customHeight="1">
      <c r="A60" s="239">
        <v>30370</v>
      </c>
      <c r="B60" s="234" t="s">
        <v>76</v>
      </c>
      <c r="C60" s="234" t="s">
        <v>1069</v>
      </c>
      <c r="D60" s="226" t="s">
        <v>7</v>
      </c>
      <c r="E60" s="234"/>
      <c r="F60" s="203"/>
      <c r="G60" s="24" t="s">
        <v>36</v>
      </c>
      <c r="H60" s="24" t="s">
        <v>37</v>
      </c>
      <c r="I60" s="150"/>
      <c r="J60" s="150"/>
      <c r="K60" s="150" t="s">
        <v>1070</v>
      </c>
      <c r="L60" s="140">
        <v>37803</v>
      </c>
      <c r="M60" s="189">
        <v>9866641</v>
      </c>
      <c r="N60" s="10">
        <v>45947</v>
      </c>
    </row>
    <row r="61" spans="1:14" ht="14.25" customHeight="1">
      <c r="A61" s="239">
        <v>4169</v>
      </c>
      <c r="B61" s="234" t="s">
        <v>314</v>
      </c>
      <c r="C61" s="234" t="s">
        <v>582</v>
      </c>
      <c r="D61" s="226" t="s">
        <v>7</v>
      </c>
      <c r="E61" s="234"/>
      <c r="F61" s="203"/>
      <c r="G61" s="150" t="s">
        <v>61</v>
      </c>
      <c r="H61" s="150" t="s">
        <v>112</v>
      </c>
      <c r="I61" s="150"/>
      <c r="J61" s="150"/>
      <c r="K61" s="150" t="s">
        <v>191</v>
      </c>
      <c r="L61" s="140">
        <v>8790</v>
      </c>
      <c r="M61" s="189">
        <v>9455571</v>
      </c>
      <c r="N61" s="10">
        <v>45947</v>
      </c>
    </row>
    <row r="62" spans="1:14" ht="14.25" customHeight="1">
      <c r="A62" s="239">
        <v>3000</v>
      </c>
      <c r="B62" s="234" t="s">
        <v>48</v>
      </c>
      <c r="C62" s="234" t="s">
        <v>1071</v>
      </c>
      <c r="D62" s="226" t="s">
        <v>7</v>
      </c>
      <c r="E62" s="234"/>
      <c r="F62" s="203"/>
      <c r="G62" s="150" t="s">
        <v>15</v>
      </c>
      <c r="H62" s="150" t="s">
        <v>474</v>
      </c>
      <c r="I62" s="150"/>
      <c r="J62" s="150"/>
      <c r="K62" s="150" t="s">
        <v>1072</v>
      </c>
      <c r="L62" s="140">
        <v>3276</v>
      </c>
      <c r="M62" s="189">
        <v>9257204</v>
      </c>
      <c r="N62" s="10">
        <v>45948</v>
      </c>
    </row>
    <row r="63" spans="1:14" ht="14.25" customHeight="1">
      <c r="A63" s="239">
        <v>6500</v>
      </c>
      <c r="B63" s="234"/>
      <c r="C63" s="234" t="s">
        <v>1073</v>
      </c>
      <c r="D63" s="226" t="s">
        <v>406</v>
      </c>
      <c r="E63" s="234"/>
      <c r="F63" s="203"/>
      <c r="G63" s="150"/>
      <c r="H63" s="150"/>
      <c r="I63" s="150"/>
      <c r="J63" s="150"/>
      <c r="K63" s="150" t="s">
        <v>1074</v>
      </c>
      <c r="L63" s="140">
        <v>7900</v>
      </c>
      <c r="M63" s="189">
        <v>8919960</v>
      </c>
      <c r="N63" s="10">
        <v>45949</v>
      </c>
    </row>
    <row r="64" spans="1:14" ht="14.25" customHeight="1">
      <c r="A64" s="140">
        <v>3500</v>
      </c>
      <c r="B64" s="150"/>
      <c r="C64" s="150" t="s">
        <v>1075</v>
      </c>
      <c r="D64" s="150" t="s">
        <v>96</v>
      </c>
      <c r="E64" s="150"/>
      <c r="F64" s="151"/>
      <c r="G64" s="150" t="s">
        <v>61</v>
      </c>
      <c r="H64" s="150" t="s">
        <v>79</v>
      </c>
      <c r="I64" s="149"/>
      <c r="J64" s="149"/>
      <c r="K64" s="150" t="s">
        <v>1076</v>
      </c>
      <c r="L64" s="140">
        <v>3887</v>
      </c>
      <c r="M64" s="189">
        <v>9564798</v>
      </c>
      <c r="N64" s="152">
        <v>45943</v>
      </c>
    </row>
    <row r="65" spans="1:14" ht="14.25" customHeight="1">
      <c r="A65" s="140">
        <v>10000</v>
      </c>
      <c r="B65" s="150"/>
      <c r="C65" s="150" t="s">
        <v>1077</v>
      </c>
      <c r="D65" s="150" t="s">
        <v>40</v>
      </c>
      <c r="E65" s="150"/>
      <c r="F65" s="151"/>
      <c r="G65" s="150" t="s">
        <v>61</v>
      </c>
      <c r="H65" s="150" t="s">
        <v>79</v>
      </c>
      <c r="I65" s="149"/>
      <c r="J65" s="149"/>
      <c r="K65" s="150" t="s">
        <v>586</v>
      </c>
      <c r="L65" s="140">
        <v>11732</v>
      </c>
      <c r="M65" s="189">
        <v>9396543</v>
      </c>
      <c r="N65" s="152">
        <v>45943</v>
      </c>
    </row>
    <row r="66" spans="1:14" ht="14.25" customHeight="1">
      <c r="A66" s="140">
        <v>3000</v>
      </c>
      <c r="B66" s="150" t="s">
        <v>8</v>
      </c>
      <c r="C66" s="150" t="s">
        <v>1078</v>
      </c>
      <c r="D66" s="150" t="s">
        <v>11</v>
      </c>
      <c r="E66" s="150" t="s">
        <v>1079</v>
      </c>
      <c r="F66" s="151"/>
      <c r="G66" s="150" t="s">
        <v>15</v>
      </c>
      <c r="H66" s="150" t="s">
        <v>212</v>
      </c>
      <c r="I66" s="149"/>
      <c r="J66" s="149"/>
      <c r="K66" s="150" t="s">
        <v>1080</v>
      </c>
      <c r="L66" s="140">
        <v>3331</v>
      </c>
      <c r="M66" s="189">
        <v>9467782</v>
      </c>
      <c r="N66" s="152">
        <v>45943</v>
      </c>
    </row>
    <row r="67" spans="1:14" ht="14.25" customHeight="1">
      <c r="A67" s="140">
        <v>58000</v>
      </c>
      <c r="B67" s="150" t="s">
        <v>76</v>
      </c>
      <c r="C67" s="150" t="s">
        <v>1082</v>
      </c>
      <c r="D67" s="150" t="s">
        <v>40</v>
      </c>
      <c r="E67" s="24" t="s">
        <v>837</v>
      </c>
      <c r="F67" s="151"/>
      <c r="G67" s="150"/>
      <c r="H67" s="150"/>
      <c r="I67" s="149"/>
      <c r="J67" s="149"/>
      <c r="K67" s="150" t="s">
        <v>1083</v>
      </c>
      <c r="L67" s="140">
        <v>64701</v>
      </c>
      <c r="M67" s="190">
        <v>9966817</v>
      </c>
      <c r="N67" s="152">
        <v>45944</v>
      </c>
    </row>
    <row r="68" spans="1:14" ht="14.25" customHeight="1">
      <c r="A68" s="140">
        <v>55000</v>
      </c>
      <c r="B68" s="150"/>
      <c r="C68" s="150" t="s">
        <v>1084</v>
      </c>
      <c r="D68" s="150" t="s">
        <v>11</v>
      </c>
      <c r="E68" s="150" t="s">
        <v>154</v>
      </c>
      <c r="F68" s="151"/>
      <c r="G68" s="150" t="s">
        <v>16</v>
      </c>
      <c r="H68" s="150" t="s">
        <v>38</v>
      </c>
      <c r="I68" s="149"/>
      <c r="J68" s="149"/>
      <c r="K68" s="150" t="s">
        <v>1085</v>
      </c>
      <c r="L68" s="140">
        <v>81547</v>
      </c>
      <c r="M68" s="189">
        <v>9726528</v>
      </c>
      <c r="N68" s="152">
        <v>45944</v>
      </c>
    </row>
    <row r="69" spans="1:14" ht="14.25" customHeight="1">
      <c r="A69" s="140">
        <v>15000</v>
      </c>
      <c r="B69" s="150"/>
      <c r="C69" s="150" t="s">
        <v>1086</v>
      </c>
      <c r="D69" s="150" t="s">
        <v>11</v>
      </c>
      <c r="E69" s="24" t="s">
        <v>68</v>
      </c>
      <c r="F69" s="151"/>
      <c r="G69" s="150" t="s">
        <v>39</v>
      </c>
      <c r="H69" s="150" t="s">
        <v>809</v>
      </c>
      <c r="I69" s="149"/>
      <c r="J69" s="149"/>
      <c r="K69" s="150" t="s">
        <v>898</v>
      </c>
      <c r="L69" s="140">
        <v>19092</v>
      </c>
      <c r="M69" s="240">
        <v>9228241</v>
      </c>
      <c r="N69" s="152">
        <v>45944</v>
      </c>
    </row>
    <row r="70" spans="1:14" ht="14.25" customHeight="1">
      <c r="A70" s="140">
        <v>4800</v>
      </c>
      <c r="B70" s="150"/>
      <c r="C70" s="150" t="s">
        <v>1087</v>
      </c>
      <c r="D70" s="150" t="s">
        <v>40</v>
      </c>
      <c r="E70" s="150"/>
      <c r="F70" s="151"/>
      <c r="G70" s="150" t="s">
        <v>15</v>
      </c>
      <c r="H70" s="150" t="s">
        <v>1088</v>
      </c>
      <c r="I70" s="149"/>
      <c r="J70" s="149"/>
      <c r="K70" s="150" t="s">
        <v>1089</v>
      </c>
      <c r="L70" s="140">
        <v>5085</v>
      </c>
      <c r="M70" s="189">
        <v>9206669</v>
      </c>
      <c r="N70" s="10">
        <v>45945</v>
      </c>
    </row>
    <row r="71" spans="1:14" ht="14.25" customHeight="1">
      <c r="A71" s="140">
        <v>4000</v>
      </c>
      <c r="B71" s="150"/>
      <c r="C71" s="150" t="s">
        <v>1091</v>
      </c>
      <c r="D71" s="150" t="s">
        <v>40</v>
      </c>
      <c r="E71" s="150"/>
      <c r="F71" s="151"/>
      <c r="G71" s="150" t="s">
        <v>61</v>
      </c>
      <c r="H71" s="150" t="s">
        <v>839</v>
      </c>
      <c r="I71" s="149"/>
      <c r="J71" s="149"/>
      <c r="K71" s="150" t="s">
        <v>1092</v>
      </c>
      <c r="L71" s="140">
        <v>4237</v>
      </c>
      <c r="M71" s="240">
        <v>9133355</v>
      </c>
      <c r="N71" s="152">
        <v>45949</v>
      </c>
    </row>
    <row r="72" spans="1:14" ht="14.25" customHeight="1">
      <c r="A72" s="167">
        <v>3313</v>
      </c>
      <c r="B72" s="39" t="s">
        <v>538</v>
      </c>
      <c r="C72" s="89" t="s">
        <v>1093</v>
      </c>
      <c r="D72" s="89" t="s">
        <v>58</v>
      </c>
      <c r="E72" s="39" t="s">
        <v>870</v>
      </c>
      <c r="F72" s="82">
        <v>16</v>
      </c>
      <c r="G72" s="89" t="s">
        <v>61</v>
      </c>
      <c r="H72" s="39"/>
      <c r="I72" s="168" t="s">
        <v>892</v>
      </c>
      <c r="J72" s="256"/>
      <c r="K72" s="59" t="s">
        <v>71</v>
      </c>
      <c r="L72" s="257">
        <v>3853</v>
      </c>
      <c r="M72" s="237">
        <v>8419647</v>
      </c>
      <c r="N72" s="17">
        <v>45943</v>
      </c>
    </row>
    <row r="73" spans="1:14" ht="14.25" customHeight="1">
      <c r="A73" s="167">
        <v>54492</v>
      </c>
      <c r="B73" s="39" t="s">
        <v>78</v>
      </c>
      <c r="C73" s="89" t="s">
        <v>1094</v>
      </c>
      <c r="D73" s="89" t="s">
        <v>67</v>
      </c>
      <c r="E73" s="39"/>
      <c r="F73" s="82"/>
      <c r="G73" s="89" t="s">
        <v>92</v>
      </c>
      <c r="H73" s="39"/>
      <c r="I73" s="168" t="s">
        <v>87</v>
      </c>
      <c r="J73" s="256"/>
      <c r="K73" s="58" t="s">
        <v>376</v>
      </c>
      <c r="L73" s="257">
        <v>56616</v>
      </c>
      <c r="M73" s="237">
        <v>9632349</v>
      </c>
      <c r="N73" s="17">
        <v>45943</v>
      </c>
    </row>
    <row r="74" spans="1:14" ht="14.25" customHeight="1">
      <c r="A74" s="167">
        <v>70888</v>
      </c>
      <c r="B74" s="39" t="s">
        <v>78</v>
      </c>
      <c r="C74" s="89" t="s">
        <v>1095</v>
      </c>
      <c r="D74" s="89" t="s">
        <v>57</v>
      </c>
      <c r="E74" s="39" t="s">
        <v>72</v>
      </c>
      <c r="F74" s="82" t="s">
        <v>85</v>
      </c>
      <c r="G74" s="89" t="s">
        <v>126</v>
      </c>
      <c r="H74" s="39"/>
      <c r="I74" s="168" t="s">
        <v>128</v>
      </c>
      <c r="J74" s="256"/>
      <c r="K74" s="58" t="s">
        <v>125</v>
      </c>
      <c r="L74" s="257">
        <v>76596</v>
      </c>
      <c r="M74" s="237">
        <v>9442926</v>
      </c>
      <c r="N74" s="17">
        <v>45943</v>
      </c>
    </row>
    <row r="75" spans="1:14">
      <c r="A75" s="167">
        <v>66000</v>
      </c>
      <c r="B75" s="39" t="s">
        <v>78</v>
      </c>
      <c r="C75" s="89" t="s">
        <v>1096</v>
      </c>
      <c r="D75" s="89" t="s">
        <v>57</v>
      </c>
      <c r="E75" s="39" t="s">
        <v>70</v>
      </c>
      <c r="F75" s="82">
        <v>22</v>
      </c>
      <c r="G75" s="89" t="s">
        <v>126</v>
      </c>
      <c r="H75" s="39"/>
      <c r="I75" s="168" t="s">
        <v>174</v>
      </c>
      <c r="J75" s="256"/>
      <c r="K75" s="58" t="s">
        <v>248</v>
      </c>
      <c r="L75" s="257">
        <v>76752</v>
      </c>
      <c r="M75" s="237">
        <v>9304215</v>
      </c>
      <c r="N75" s="17">
        <v>45943</v>
      </c>
    </row>
    <row r="76" spans="1:14">
      <c r="A76" s="167">
        <v>5013</v>
      </c>
      <c r="B76" s="39"/>
      <c r="C76" s="89" t="s">
        <v>1097</v>
      </c>
      <c r="D76" s="89" t="s">
        <v>108</v>
      </c>
      <c r="E76" s="39" t="s">
        <v>1098</v>
      </c>
      <c r="F76" s="82">
        <v>63</v>
      </c>
      <c r="G76" s="89" t="s">
        <v>61</v>
      </c>
      <c r="H76" s="39"/>
      <c r="I76" s="168"/>
      <c r="J76" s="256"/>
      <c r="K76" s="59" t="s">
        <v>422</v>
      </c>
      <c r="L76" s="257">
        <v>5361</v>
      </c>
      <c r="M76" s="237">
        <v>8859328</v>
      </c>
      <c r="N76" s="17">
        <v>45943</v>
      </c>
    </row>
    <row r="77" spans="1:14">
      <c r="A77" s="167">
        <v>2764</v>
      </c>
      <c r="B77" s="39" t="s">
        <v>425</v>
      </c>
      <c r="C77" s="89" t="s">
        <v>1099</v>
      </c>
      <c r="D77" s="89" t="s">
        <v>108</v>
      </c>
      <c r="E77" s="39"/>
      <c r="F77" s="82"/>
      <c r="G77" s="89" t="s">
        <v>1</v>
      </c>
      <c r="H77" s="39"/>
      <c r="I77" s="168" t="s">
        <v>1100</v>
      </c>
      <c r="J77" s="256"/>
      <c r="K77" s="59" t="s">
        <v>1101</v>
      </c>
      <c r="L77" s="257">
        <v>3185</v>
      </c>
      <c r="M77" s="237">
        <v>9141340</v>
      </c>
      <c r="N77" s="17">
        <v>45943</v>
      </c>
    </row>
    <row r="78" spans="1:14">
      <c r="A78" s="167">
        <v>2798</v>
      </c>
      <c r="B78" s="39"/>
      <c r="C78" s="89" t="s">
        <v>1102</v>
      </c>
      <c r="D78" s="89" t="s">
        <v>108</v>
      </c>
      <c r="E78" s="39" t="s">
        <v>242</v>
      </c>
      <c r="F78" s="82"/>
      <c r="G78" s="89" t="s">
        <v>61</v>
      </c>
      <c r="H78" s="39"/>
      <c r="I78" s="168"/>
      <c r="J78" s="256"/>
      <c r="K78" s="58" t="s">
        <v>413</v>
      </c>
      <c r="L78" s="257">
        <v>3261</v>
      </c>
      <c r="M78" s="237">
        <v>8301838</v>
      </c>
      <c r="N78" s="17">
        <v>45943</v>
      </c>
    </row>
    <row r="79" spans="1:14">
      <c r="A79" s="167">
        <v>49830</v>
      </c>
      <c r="B79" s="39" t="s">
        <v>78</v>
      </c>
      <c r="C79" s="89" t="s">
        <v>1103</v>
      </c>
      <c r="D79" s="89" t="s">
        <v>188</v>
      </c>
      <c r="E79" s="39" t="s">
        <v>189</v>
      </c>
      <c r="F79" s="82">
        <v>4</v>
      </c>
      <c r="G79" s="89" t="s">
        <v>182</v>
      </c>
      <c r="H79" s="39"/>
      <c r="I79" s="168" t="s">
        <v>80</v>
      </c>
      <c r="J79" s="256"/>
      <c r="K79" s="58" t="s">
        <v>376</v>
      </c>
      <c r="L79" s="257">
        <v>57295</v>
      </c>
      <c r="M79" s="237">
        <v>9445681</v>
      </c>
      <c r="N79" s="17">
        <v>45943</v>
      </c>
    </row>
    <row r="80" spans="1:14">
      <c r="A80" s="167">
        <v>2853</v>
      </c>
      <c r="B80" s="39" t="s">
        <v>81</v>
      </c>
      <c r="C80" s="89" t="s">
        <v>1104</v>
      </c>
      <c r="D80" s="89" t="s">
        <v>58</v>
      </c>
      <c r="E80" s="39" t="s">
        <v>870</v>
      </c>
      <c r="F80" s="82"/>
      <c r="G80" s="89" t="s">
        <v>61</v>
      </c>
      <c r="H80" s="39"/>
      <c r="I80" s="168" t="s">
        <v>504</v>
      </c>
      <c r="J80" s="256"/>
      <c r="K80" s="58" t="s">
        <v>1105</v>
      </c>
      <c r="L80" s="257">
        <v>3243</v>
      </c>
      <c r="M80" s="237">
        <v>8033132</v>
      </c>
      <c r="N80" s="17">
        <v>45943</v>
      </c>
    </row>
    <row r="81" spans="1:14">
      <c r="A81" s="167">
        <v>5997</v>
      </c>
      <c r="B81" s="39" t="s">
        <v>1106</v>
      </c>
      <c r="C81" s="89" t="s">
        <v>1107</v>
      </c>
      <c r="D81" s="89" t="s">
        <v>58</v>
      </c>
      <c r="E81" s="39" t="s">
        <v>677</v>
      </c>
      <c r="F81" s="82">
        <v>33</v>
      </c>
      <c r="G81" s="89" t="s">
        <v>61</v>
      </c>
      <c r="H81" s="39"/>
      <c r="I81" s="168" t="s">
        <v>368</v>
      </c>
      <c r="J81" s="256"/>
      <c r="K81" s="58" t="s">
        <v>1108</v>
      </c>
      <c r="L81" s="257">
        <v>9331</v>
      </c>
      <c r="M81" s="237">
        <v>9894105</v>
      </c>
      <c r="N81" s="17">
        <v>45943</v>
      </c>
    </row>
    <row r="82" spans="1:14">
      <c r="A82" s="167">
        <v>6137</v>
      </c>
      <c r="B82" s="39" t="s">
        <v>81</v>
      </c>
      <c r="C82" s="89" t="s">
        <v>1109</v>
      </c>
      <c r="D82" s="89" t="s">
        <v>108</v>
      </c>
      <c r="E82" s="39"/>
      <c r="F82" s="82"/>
      <c r="G82" s="89" t="s">
        <v>61</v>
      </c>
      <c r="H82" s="39"/>
      <c r="I82" s="168" t="s">
        <v>415</v>
      </c>
      <c r="J82" s="256"/>
      <c r="K82" s="58" t="s">
        <v>259</v>
      </c>
      <c r="L82" s="257">
        <v>8093</v>
      </c>
      <c r="M82" s="237">
        <v>9917983</v>
      </c>
      <c r="N82" s="17">
        <v>45943</v>
      </c>
    </row>
    <row r="83" spans="1:14">
      <c r="A83" s="167">
        <v>3200</v>
      </c>
      <c r="B83" s="39" t="s">
        <v>78</v>
      </c>
      <c r="C83" s="89" t="s">
        <v>1110</v>
      </c>
      <c r="D83" s="89" t="s">
        <v>58</v>
      </c>
      <c r="E83" s="39" t="s">
        <v>131</v>
      </c>
      <c r="F83" s="82" t="s">
        <v>169</v>
      </c>
      <c r="G83" s="89" t="s">
        <v>288</v>
      </c>
      <c r="H83" s="39"/>
      <c r="I83" s="168" t="s">
        <v>1111</v>
      </c>
      <c r="J83" s="256"/>
      <c r="K83" s="58" t="s">
        <v>1112</v>
      </c>
      <c r="L83" s="257">
        <v>3147</v>
      </c>
      <c r="M83" s="237">
        <v>7729966</v>
      </c>
      <c r="N83" s="17">
        <v>45944</v>
      </c>
    </row>
    <row r="84" spans="1:14">
      <c r="A84" s="167">
        <v>3294</v>
      </c>
      <c r="B84" s="39" t="s">
        <v>78</v>
      </c>
      <c r="C84" s="89" t="s">
        <v>1113</v>
      </c>
      <c r="D84" s="89" t="s">
        <v>58</v>
      </c>
      <c r="E84" s="39" t="s">
        <v>1114</v>
      </c>
      <c r="F84" s="82">
        <v>39</v>
      </c>
      <c r="G84" s="89" t="s">
        <v>61</v>
      </c>
      <c r="H84" s="39"/>
      <c r="I84" s="168" t="s">
        <v>892</v>
      </c>
      <c r="J84" s="256"/>
      <c r="K84" s="58" t="s">
        <v>71</v>
      </c>
      <c r="L84" s="257">
        <v>3811</v>
      </c>
      <c r="M84" s="237">
        <v>8222381</v>
      </c>
      <c r="N84" s="17">
        <v>45944</v>
      </c>
    </row>
    <row r="85" spans="1:14">
      <c r="A85" s="167">
        <v>27750</v>
      </c>
      <c r="B85" s="39" t="s">
        <v>78</v>
      </c>
      <c r="C85" s="89" t="s">
        <v>1115</v>
      </c>
      <c r="D85" s="89" t="s">
        <v>67</v>
      </c>
      <c r="E85" s="39"/>
      <c r="F85" s="82"/>
      <c r="G85" s="89" t="s">
        <v>33</v>
      </c>
      <c r="H85" s="39"/>
      <c r="I85" s="168" t="s">
        <v>83</v>
      </c>
      <c r="J85" s="256"/>
      <c r="K85" s="58" t="s">
        <v>1116</v>
      </c>
      <c r="L85" s="257">
        <v>28467</v>
      </c>
      <c r="M85" s="237">
        <v>9550321</v>
      </c>
      <c r="N85" s="17">
        <v>45944</v>
      </c>
    </row>
    <row r="86" spans="1:14">
      <c r="A86" s="167">
        <v>22455.35</v>
      </c>
      <c r="B86" s="39" t="s">
        <v>667</v>
      </c>
      <c r="C86" s="89" t="s">
        <v>1117</v>
      </c>
      <c r="D86" s="89" t="s">
        <v>57</v>
      </c>
      <c r="E86" s="39" t="s">
        <v>173</v>
      </c>
      <c r="F86" s="82">
        <v>16</v>
      </c>
      <c r="G86" s="89" t="s">
        <v>61</v>
      </c>
      <c r="H86" s="39"/>
      <c r="I86" s="168" t="s">
        <v>669</v>
      </c>
      <c r="J86" s="256"/>
      <c r="K86" s="58" t="s">
        <v>1118</v>
      </c>
      <c r="L86" s="257">
        <v>23923</v>
      </c>
      <c r="M86" s="237">
        <v>9149732</v>
      </c>
      <c r="N86" s="17">
        <v>45944</v>
      </c>
    </row>
    <row r="87" spans="1:14">
      <c r="A87" s="167">
        <v>20000</v>
      </c>
      <c r="B87" s="39" t="s">
        <v>78</v>
      </c>
      <c r="C87" s="89" t="s">
        <v>1119</v>
      </c>
      <c r="D87" s="89" t="s">
        <v>57</v>
      </c>
      <c r="E87" s="39" t="s">
        <v>70</v>
      </c>
      <c r="F87" s="82">
        <v>22</v>
      </c>
      <c r="G87" s="89" t="s">
        <v>1120</v>
      </c>
      <c r="H87" s="39"/>
      <c r="I87" s="168" t="s">
        <v>80</v>
      </c>
      <c r="J87" s="256"/>
      <c r="K87" s="58" t="s">
        <v>1121</v>
      </c>
      <c r="L87" s="257">
        <v>28378</v>
      </c>
      <c r="M87" s="237">
        <v>9574195</v>
      </c>
      <c r="N87" s="17">
        <v>45944</v>
      </c>
    </row>
    <row r="88" spans="1:14">
      <c r="A88" s="167">
        <v>3300</v>
      </c>
      <c r="B88" s="39" t="s">
        <v>78</v>
      </c>
      <c r="C88" s="89" t="s">
        <v>1122</v>
      </c>
      <c r="D88" s="89" t="s">
        <v>108</v>
      </c>
      <c r="E88" s="39" t="s">
        <v>130</v>
      </c>
      <c r="F88" s="82">
        <v>48</v>
      </c>
      <c r="G88" s="89" t="s">
        <v>61</v>
      </c>
      <c r="H88" s="39"/>
      <c r="I88" s="168" t="s">
        <v>159</v>
      </c>
      <c r="J88" s="256"/>
      <c r="K88" s="58" t="s">
        <v>1123</v>
      </c>
      <c r="L88" s="257">
        <v>3888</v>
      </c>
      <c r="M88" s="237">
        <v>8874354</v>
      </c>
      <c r="N88" s="17">
        <v>45944</v>
      </c>
    </row>
    <row r="89" spans="1:14">
      <c r="A89" s="167">
        <v>33000</v>
      </c>
      <c r="B89" s="39" t="s">
        <v>78</v>
      </c>
      <c r="C89" s="89" t="s">
        <v>1124</v>
      </c>
      <c r="D89" s="89" t="s">
        <v>188</v>
      </c>
      <c r="E89" s="39" t="s">
        <v>189</v>
      </c>
      <c r="F89" s="82">
        <v>3</v>
      </c>
      <c r="G89" s="89" t="s">
        <v>17</v>
      </c>
      <c r="H89" s="39"/>
      <c r="I89" s="168" t="s">
        <v>80</v>
      </c>
      <c r="J89" s="256"/>
      <c r="K89" s="59" t="s">
        <v>1125</v>
      </c>
      <c r="L89" s="257">
        <v>34167</v>
      </c>
      <c r="M89" s="237">
        <v>9118147</v>
      </c>
      <c r="N89" s="17">
        <v>45944</v>
      </c>
    </row>
    <row r="90" spans="1:14">
      <c r="A90" s="167">
        <v>5500</v>
      </c>
      <c r="B90" s="39" t="s">
        <v>78</v>
      </c>
      <c r="C90" s="89" t="s">
        <v>1126</v>
      </c>
      <c r="D90" s="89" t="s">
        <v>59</v>
      </c>
      <c r="E90" s="39" t="s">
        <v>123</v>
      </c>
      <c r="F90" s="82">
        <v>22</v>
      </c>
      <c r="G90" s="89" t="s">
        <v>61</v>
      </c>
      <c r="H90" s="39"/>
      <c r="I90" s="168" t="s">
        <v>886</v>
      </c>
      <c r="J90" s="256"/>
      <c r="K90" s="58" t="s">
        <v>372</v>
      </c>
      <c r="L90" s="257">
        <v>6171</v>
      </c>
      <c r="M90" s="237">
        <v>9648178</v>
      </c>
      <c r="N90" s="17">
        <v>45944</v>
      </c>
    </row>
    <row r="91" spans="1:14">
      <c r="A91" s="167">
        <v>7000</v>
      </c>
      <c r="B91" s="39"/>
      <c r="C91" s="89" t="s">
        <v>1127</v>
      </c>
      <c r="D91" s="89" t="s">
        <v>58</v>
      </c>
      <c r="E91" s="39" t="s">
        <v>870</v>
      </c>
      <c r="F91" s="82">
        <v>17</v>
      </c>
      <c r="G91" s="89" t="s">
        <v>61</v>
      </c>
      <c r="H91" s="39"/>
      <c r="I91" s="168" t="s">
        <v>1128</v>
      </c>
      <c r="J91" s="256"/>
      <c r="K91" s="58" t="s">
        <v>1129</v>
      </c>
      <c r="L91" s="257">
        <v>8290</v>
      </c>
      <c r="M91" s="237">
        <v>1071460</v>
      </c>
      <c r="N91" s="17">
        <v>45944</v>
      </c>
    </row>
    <row r="92" spans="1:14">
      <c r="A92" s="167">
        <v>5113</v>
      </c>
      <c r="B92" s="39" t="s">
        <v>56</v>
      </c>
      <c r="C92" s="89" t="s">
        <v>1131</v>
      </c>
      <c r="D92" s="89" t="s">
        <v>59</v>
      </c>
      <c r="E92" s="39" t="s">
        <v>60</v>
      </c>
      <c r="F92" s="82">
        <v>0</v>
      </c>
      <c r="G92" s="89" t="s">
        <v>61</v>
      </c>
      <c r="H92" s="39"/>
      <c r="I92" s="168" t="s">
        <v>369</v>
      </c>
      <c r="J92" s="256"/>
      <c r="K92" s="58" t="s">
        <v>422</v>
      </c>
      <c r="L92" s="257">
        <v>5100</v>
      </c>
      <c r="M92" s="237">
        <v>8959180</v>
      </c>
      <c r="N92" s="17">
        <v>45944</v>
      </c>
    </row>
    <row r="93" spans="1:14">
      <c r="A93" s="167">
        <v>3000</v>
      </c>
      <c r="B93" s="39" t="s">
        <v>175</v>
      </c>
      <c r="C93" s="89" t="s">
        <v>1132</v>
      </c>
      <c r="D93" s="89" t="s">
        <v>59</v>
      </c>
      <c r="E93" s="39" t="s">
        <v>60</v>
      </c>
      <c r="F93" s="82">
        <v>2</v>
      </c>
      <c r="G93" s="89" t="s">
        <v>61</v>
      </c>
      <c r="H93" s="39"/>
      <c r="I93" s="168" t="s">
        <v>218</v>
      </c>
      <c r="J93" s="256"/>
      <c r="K93" s="58" t="s">
        <v>1133</v>
      </c>
      <c r="L93" s="257">
        <v>5535</v>
      </c>
      <c r="M93" s="237">
        <v>9151096</v>
      </c>
      <c r="N93" s="17">
        <v>45944</v>
      </c>
    </row>
    <row r="94" spans="1:14">
      <c r="A94" s="167">
        <v>27497.059000000001</v>
      </c>
      <c r="B94" s="39" t="s">
        <v>78</v>
      </c>
      <c r="C94" s="89" t="s">
        <v>1134</v>
      </c>
      <c r="D94" s="89" t="s">
        <v>67</v>
      </c>
      <c r="E94" s="39"/>
      <c r="F94" s="82"/>
      <c r="G94" s="89" t="s">
        <v>33</v>
      </c>
      <c r="H94" s="39"/>
      <c r="I94" s="168" t="s">
        <v>362</v>
      </c>
      <c r="J94" s="256"/>
      <c r="K94" s="58" t="s">
        <v>1135</v>
      </c>
      <c r="L94" s="257">
        <v>28498</v>
      </c>
      <c r="M94" s="237">
        <v>9289855</v>
      </c>
      <c r="N94" s="17">
        <v>45945</v>
      </c>
    </row>
    <row r="95" spans="1:14">
      <c r="A95" s="167">
        <v>41000</v>
      </c>
      <c r="B95" s="39" t="s">
        <v>78</v>
      </c>
      <c r="C95" s="89" t="s">
        <v>1136</v>
      </c>
      <c r="D95" s="89" t="s">
        <v>67</v>
      </c>
      <c r="E95" s="39"/>
      <c r="F95" s="82"/>
      <c r="G95" s="89" t="s">
        <v>0</v>
      </c>
      <c r="H95" s="39"/>
      <c r="I95" s="168" t="s">
        <v>237</v>
      </c>
      <c r="J95" s="256"/>
      <c r="K95" s="58" t="s">
        <v>1137</v>
      </c>
      <c r="L95" s="257">
        <v>43176</v>
      </c>
      <c r="M95" s="237">
        <v>9114139</v>
      </c>
      <c r="N95" s="17">
        <v>45945</v>
      </c>
    </row>
    <row r="96" spans="1:14">
      <c r="A96" s="167">
        <v>25726.125</v>
      </c>
      <c r="B96" s="39" t="s">
        <v>78</v>
      </c>
      <c r="C96" s="89" t="s">
        <v>1138</v>
      </c>
      <c r="D96" s="89" t="s">
        <v>67</v>
      </c>
      <c r="E96" s="39"/>
      <c r="F96" s="82"/>
      <c r="G96" s="89" t="s">
        <v>0</v>
      </c>
      <c r="H96" s="39"/>
      <c r="I96" s="168" t="s">
        <v>257</v>
      </c>
      <c r="J96" s="256"/>
      <c r="K96" s="58" t="s">
        <v>1139</v>
      </c>
      <c r="L96" s="257">
        <v>26441</v>
      </c>
      <c r="M96" s="237">
        <v>9070424</v>
      </c>
      <c r="N96" s="17">
        <v>45945</v>
      </c>
    </row>
    <row r="97" spans="1:14">
      <c r="A97" s="167">
        <v>44000</v>
      </c>
      <c r="B97" s="39" t="s">
        <v>78</v>
      </c>
      <c r="C97" s="89" t="s">
        <v>1140</v>
      </c>
      <c r="D97" s="89" t="s">
        <v>57</v>
      </c>
      <c r="E97" s="39" t="s">
        <v>72</v>
      </c>
      <c r="F97" s="82">
        <v>40</v>
      </c>
      <c r="G97" s="89" t="s">
        <v>0</v>
      </c>
      <c r="H97" s="39"/>
      <c r="I97" s="168" t="s">
        <v>218</v>
      </c>
      <c r="J97" s="256"/>
      <c r="K97" s="58" t="s">
        <v>1141</v>
      </c>
      <c r="L97" s="257">
        <v>46541</v>
      </c>
      <c r="M97" s="237">
        <v>9199206</v>
      </c>
      <c r="N97" s="17">
        <v>45945</v>
      </c>
    </row>
    <row r="98" spans="1:14">
      <c r="A98" s="167">
        <v>66700</v>
      </c>
      <c r="B98" s="39" t="s">
        <v>78</v>
      </c>
      <c r="C98" s="89" t="s">
        <v>1142</v>
      </c>
      <c r="D98" s="89" t="s">
        <v>57</v>
      </c>
      <c r="E98" s="39" t="s">
        <v>127</v>
      </c>
      <c r="F98" s="82">
        <v>23</v>
      </c>
      <c r="G98" s="89" t="s">
        <v>196</v>
      </c>
      <c r="H98" s="39"/>
      <c r="I98" s="168" t="s">
        <v>80</v>
      </c>
      <c r="J98" s="256"/>
      <c r="K98" s="58" t="s">
        <v>125</v>
      </c>
      <c r="L98" s="257">
        <v>76878</v>
      </c>
      <c r="M98" s="237">
        <v>9276169</v>
      </c>
      <c r="N98" s="17">
        <v>45945</v>
      </c>
    </row>
    <row r="99" spans="1:14">
      <c r="A99" s="167">
        <v>6000</v>
      </c>
      <c r="B99" s="39" t="s">
        <v>78</v>
      </c>
      <c r="C99" s="89" t="s">
        <v>1143</v>
      </c>
      <c r="D99" s="89" t="s">
        <v>198</v>
      </c>
      <c r="E99" s="39" t="s">
        <v>199</v>
      </c>
      <c r="F99" s="82">
        <v>1</v>
      </c>
      <c r="G99" s="89" t="s">
        <v>61</v>
      </c>
      <c r="H99" s="39"/>
      <c r="I99" s="168" t="s">
        <v>200</v>
      </c>
      <c r="J99" s="256"/>
      <c r="K99" s="59" t="s">
        <v>495</v>
      </c>
      <c r="L99" s="257">
        <v>7240</v>
      </c>
      <c r="M99" s="237">
        <v>9618719</v>
      </c>
      <c r="N99" s="17">
        <v>45945</v>
      </c>
    </row>
    <row r="100" spans="1:14">
      <c r="A100" s="167">
        <v>2500</v>
      </c>
      <c r="B100" s="39" t="s">
        <v>78</v>
      </c>
      <c r="C100" s="89" t="s">
        <v>1144</v>
      </c>
      <c r="D100" s="89" t="s">
        <v>59</v>
      </c>
      <c r="E100" s="39" t="s">
        <v>201</v>
      </c>
      <c r="F100" s="82">
        <v>11</v>
      </c>
      <c r="G100" s="89" t="s">
        <v>288</v>
      </c>
      <c r="H100" s="39"/>
      <c r="I100" s="168" t="s">
        <v>1145</v>
      </c>
      <c r="J100" s="256"/>
      <c r="K100" s="58" t="s">
        <v>1146</v>
      </c>
      <c r="L100" s="257">
        <v>2646</v>
      </c>
      <c r="M100" s="237">
        <v>9015424</v>
      </c>
      <c r="N100" s="17">
        <v>45945</v>
      </c>
    </row>
    <row r="101" spans="1:14">
      <c r="A101" s="167">
        <v>4000</v>
      </c>
      <c r="B101" s="39" t="s">
        <v>78</v>
      </c>
      <c r="C101" s="89" t="s">
        <v>1147</v>
      </c>
      <c r="D101" s="89" t="s">
        <v>59</v>
      </c>
      <c r="E101" s="39" t="s">
        <v>123</v>
      </c>
      <c r="F101" s="82">
        <v>22</v>
      </c>
      <c r="G101" s="89" t="s">
        <v>61</v>
      </c>
      <c r="H101" s="39"/>
      <c r="I101" s="168"/>
      <c r="J101" s="256"/>
      <c r="K101" s="59" t="s">
        <v>413</v>
      </c>
      <c r="L101" s="257">
        <v>4283</v>
      </c>
      <c r="M101" s="237">
        <v>9057305</v>
      </c>
      <c r="N101" s="17">
        <v>45945</v>
      </c>
    </row>
    <row r="102" spans="1:14">
      <c r="A102" s="167">
        <v>2954</v>
      </c>
      <c r="B102" s="39" t="s">
        <v>81</v>
      </c>
      <c r="C102" s="89" t="s">
        <v>1148</v>
      </c>
      <c r="D102" s="89" t="s">
        <v>58</v>
      </c>
      <c r="E102" s="39" t="s">
        <v>870</v>
      </c>
      <c r="F102" s="82">
        <v>16</v>
      </c>
      <c r="G102" s="89" t="s">
        <v>61</v>
      </c>
      <c r="H102" s="39"/>
      <c r="I102" s="168" t="s">
        <v>1149</v>
      </c>
      <c r="J102" s="256"/>
      <c r="K102" s="58" t="s">
        <v>160</v>
      </c>
      <c r="L102" s="257">
        <v>3217</v>
      </c>
      <c r="M102" s="237">
        <v>8230546</v>
      </c>
      <c r="N102" s="17">
        <v>45945</v>
      </c>
    </row>
    <row r="103" spans="1:14">
      <c r="A103" s="167">
        <v>5500</v>
      </c>
      <c r="B103" s="39"/>
      <c r="C103" s="89" t="s">
        <v>1150</v>
      </c>
      <c r="D103" s="89" t="s">
        <v>59</v>
      </c>
      <c r="E103" s="39" t="s">
        <v>152</v>
      </c>
      <c r="F103" s="82">
        <v>8</v>
      </c>
      <c r="G103" s="89" t="s">
        <v>61</v>
      </c>
      <c r="H103" s="39"/>
      <c r="I103" s="168" t="s">
        <v>1151</v>
      </c>
      <c r="J103" s="256"/>
      <c r="K103" s="58" t="s">
        <v>167</v>
      </c>
      <c r="L103" s="257">
        <v>6328</v>
      </c>
      <c r="M103" s="237">
        <v>9868766</v>
      </c>
      <c r="N103" s="17">
        <v>45945</v>
      </c>
    </row>
    <row r="104" spans="1:14">
      <c r="A104" s="167">
        <v>980</v>
      </c>
      <c r="B104" s="39" t="s">
        <v>81</v>
      </c>
      <c r="C104" s="89" t="s">
        <v>1152</v>
      </c>
      <c r="D104" s="89" t="s">
        <v>59</v>
      </c>
      <c r="E104" s="39" t="s">
        <v>60</v>
      </c>
      <c r="F104" s="82">
        <v>0</v>
      </c>
      <c r="G104" s="89" t="s">
        <v>61</v>
      </c>
      <c r="H104" s="39"/>
      <c r="I104" s="168" t="s">
        <v>1151</v>
      </c>
      <c r="J104" s="256"/>
      <c r="K104" s="58" t="s">
        <v>167</v>
      </c>
      <c r="L104" s="257">
        <v>6336</v>
      </c>
      <c r="M104" s="237">
        <v>9868754</v>
      </c>
      <c r="N104" s="17">
        <v>45945</v>
      </c>
    </row>
    <row r="105" spans="1:14">
      <c r="A105" s="167">
        <v>54030</v>
      </c>
      <c r="B105" s="39" t="s">
        <v>78</v>
      </c>
      <c r="C105" s="89" t="s">
        <v>1153</v>
      </c>
      <c r="D105" s="89" t="s">
        <v>57</v>
      </c>
      <c r="E105" s="39" t="s">
        <v>70</v>
      </c>
      <c r="F105" s="82">
        <v>22</v>
      </c>
      <c r="G105" s="89" t="s">
        <v>92</v>
      </c>
      <c r="H105" s="39"/>
      <c r="I105" s="168" t="s">
        <v>80</v>
      </c>
      <c r="J105" s="256"/>
      <c r="K105" s="58" t="s">
        <v>135</v>
      </c>
      <c r="L105" s="257">
        <v>57450</v>
      </c>
      <c r="M105" s="237">
        <v>9635626</v>
      </c>
      <c r="N105" s="17">
        <v>45946</v>
      </c>
    </row>
    <row r="106" spans="1:14">
      <c r="A106" s="167">
        <v>4760</v>
      </c>
      <c r="B106" s="39" t="s">
        <v>49</v>
      </c>
      <c r="C106" s="89" t="s">
        <v>1154</v>
      </c>
      <c r="D106" s="89" t="s">
        <v>58</v>
      </c>
      <c r="E106" s="39" t="s">
        <v>677</v>
      </c>
      <c r="F106" s="82">
        <v>39</v>
      </c>
      <c r="G106" s="89" t="s">
        <v>61</v>
      </c>
      <c r="H106" s="39"/>
      <c r="I106" s="168" t="s">
        <v>886</v>
      </c>
      <c r="J106" s="256"/>
      <c r="K106" s="58" t="s">
        <v>162</v>
      </c>
      <c r="L106" s="257">
        <v>5100</v>
      </c>
      <c r="M106" s="237">
        <v>8862507</v>
      </c>
      <c r="N106" s="17">
        <v>45946</v>
      </c>
    </row>
    <row r="107" spans="1:14">
      <c r="A107" s="167">
        <v>4679</v>
      </c>
      <c r="B107" s="39" t="s">
        <v>81</v>
      </c>
      <c r="C107" s="89" t="s">
        <v>1155</v>
      </c>
      <c r="D107" s="89" t="s">
        <v>58</v>
      </c>
      <c r="E107" s="39" t="s">
        <v>187</v>
      </c>
      <c r="F107" s="82"/>
      <c r="G107" s="89" t="s">
        <v>61</v>
      </c>
      <c r="H107" s="39"/>
      <c r="I107" s="168" t="s">
        <v>886</v>
      </c>
      <c r="J107" s="256"/>
      <c r="K107" s="58" t="s">
        <v>71</v>
      </c>
      <c r="L107" s="257">
        <v>5485</v>
      </c>
      <c r="M107" s="237">
        <v>9331452</v>
      </c>
      <c r="N107" s="17">
        <v>45946</v>
      </c>
    </row>
    <row r="108" spans="1:14">
      <c r="A108" s="167">
        <v>4000</v>
      </c>
      <c r="B108" s="39" t="s">
        <v>175</v>
      </c>
      <c r="C108" s="89" t="s">
        <v>1156</v>
      </c>
      <c r="D108" s="89" t="s">
        <v>59</v>
      </c>
      <c r="E108" s="39" t="s">
        <v>77</v>
      </c>
      <c r="F108" s="82">
        <v>6</v>
      </c>
      <c r="G108" s="89"/>
      <c r="H108" s="39"/>
      <c r="I108" s="168"/>
      <c r="J108" s="256"/>
      <c r="K108" s="59" t="s">
        <v>160</v>
      </c>
      <c r="L108" s="257">
        <v>4294</v>
      </c>
      <c r="M108" s="237">
        <v>9282089</v>
      </c>
      <c r="N108" s="17">
        <v>45946</v>
      </c>
    </row>
    <row r="109" spans="1:14">
      <c r="A109" s="167">
        <v>5000</v>
      </c>
      <c r="B109" s="39" t="s">
        <v>81</v>
      </c>
      <c r="C109" s="89" t="s">
        <v>1157</v>
      </c>
      <c r="D109" s="89" t="s">
        <v>59</v>
      </c>
      <c r="E109" s="39" t="s">
        <v>77</v>
      </c>
      <c r="F109" s="82">
        <v>7</v>
      </c>
      <c r="G109" s="89" t="s">
        <v>61</v>
      </c>
      <c r="H109" s="39"/>
      <c r="I109" s="168"/>
      <c r="J109" s="256"/>
      <c r="K109" s="59" t="s">
        <v>167</v>
      </c>
      <c r="L109" s="257">
        <v>6328</v>
      </c>
      <c r="M109" s="237">
        <v>9868730</v>
      </c>
      <c r="N109" s="17">
        <v>45946</v>
      </c>
    </row>
    <row r="110" spans="1:14">
      <c r="A110" s="167">
        <v>5000</v>
      </c>
      <c r="B110" s="39" t="s">
        <v>78</v>
      </c>
      <c r="C110" s="89" t="s">
        <v>1158</v>
      </c>
      <c r="D110" s="89" t="s">
        <v>58</v>
      </c>
      <c r="E110" s="39" t="s">
        <v>131</v>
      </c>
      <c r="F110" s="82" t="s">
        <v>1159</v>
      </c>
      <c r="G110" s="89" t="s">
        <v>61</v>
      </c>
      <c r="H110" s="39"/>
      <c r="I110" s="168"/>
      <c r="J110" s="256"/>
      <c r="K110" s="58" t="s">
        <v>370</v>
      </c>
      <c r="L110" s="257">
        <v>5334</v>
      </c>
      <c r="M110" s="237">
        <v>8867210</v>
      </c>
      <c r="N110" s="17">
        <v>45947</v>
      </c>
    </row>
    <row r="111" spans="1:14">
      <c r="A111" s="167">
        <v>4000</v>
      </c>
      <c r="B111" s="39" t="s">
        <v>78</v>
      </c>
      <c r="C111" s="89" t="s">
        <v>1160</v>
      </c>
      <c r="D111" s="89" t="s">
        <v>58</v>
      </c>
      <c r="E111" s="39" t="s">
        <v>215</v>
      </c>
      <c r="F111" s="82">
        <v>19</v>
      </c>
      <c r="G111" s="89" t="s">
        <v>61</v>
      </c>
      <c r="H111" s="39"/>
      <c r="I111" s="168"/>
      <c r="J111" s="256"/>
      <c r="K111" s="58" t="s">
        <v>1161</v>
      </c>
      <c r="L111" s="257">
        <v>4485</v>
      </c>
      <c r="M111" s="237">
        <v>8866589</v>
      </c>
      <c r="N111" s="17">
        <v>45947</v>
      </c>
    </row>
    <row r="112" spans="1:14">
      <c r="A112" s="167">
        <v>71500</v>
      </c>
      <c r="B112" s="39" t="s">
        <v>78</v>
      </c>
      <c r="C112" s="89" t="s">
        <v>1162</v>
      </c>
      <c r="D112" s="89" t="s">
        <v>57</v>
      </c>
      <c r="E112" s="39" t="s">
        <v>72</v>
      </c>
      <c r="F112" s="82" t="s">
        <v>85</v>
      </c>
      <c r="G112" s="89" t="s">
        <v>116</v>
      </c>
      <c r="H112" s="39"/>
      <c r="I112" s="168" t="s">
        <v>168</v>
      </c>
      <c r="J112" s="256"/>
      <c r="K112" s="58" t="s">
        <v>1163</v>
      </c>
      <c r="L112" s="257">
        <v>74665</v>
      </c>
      <c r="M112" s="237">
        <v>9214331</v>
      </c>
      <c r="N112" s="17">
        <v>45947</v>
      </c>
    </row>
    <row r="113" spans="1:14">
      <c r="A113" s="167">
        <v>54182</v>
      </c>
      <c r="B113" s="39" t="s">
        <v>78</v>
      </c>
      <c r="C113" s="89" t="s">
        <v>1164</v>
      </c>
      <c r="D113" s="89" t="s">
        <v>57</v>
      </c>
      <c r="E113" s="39" t="s">
        <v>127</v>
      </c>
      <c r="F113" s="82">
        <v>23</v>
      </c>
      <c r="G113" s="89" t="s">
        <v>1165</v>
      </c>
      <c r="H113" s="39"/>
      <c r="I113" s="168" t="s">
        <v>80</v>
      </c>
      <c r="J113" s="256"/>
      <c r="K113" s="58" t="s">
        <v>1166</v>
      </c>
      <c r="L113" s="257">
        <v>56883</v>
      </c>
      <c r="M113" s="237">
        <v>9488580</v>
      </c>
      <c r="N113" s="17">
        <v>45947</v>
      </c>
    </row>
    <row r="114" spans="1:14">
      <c r="A114" s="167">
        <v>3285.46</v>
      </c>
      <c r="B114" s="39" t="s">
        <v>78</v>
      </c>
      <c r="C114" s="89" t="s">
        <v>1167</v>
      </c>
      <c r="D114" s="89" t="s">
        <v>108</v>
      </c>
      <c r="E114" s="39" t="s">
        <v>130</v>
      </c>
      <c r="F114" s="82">
        <v>48</v>
      </c>
      <c r="G114" s="89" t="s">
        <v>61</v>
      </c>
      <c r="H114" s="39"/>
      <c r="I114" s="168" t="s">
        <v>159</v>
      </c>
      <c r="J114" s="256"/>
      <c r="K114" s="58" t="s">
        <v>868</v>
      </c>
      <c r="L114" s="257">
        <v>3492</v>
      </c>
      <c r="M114" s="237">
        <v>8841632</v>
      </c>
      <c r="N114" s="17">
        <v>45947</v>
      </c>
    </row>
    <row r="115" spans="1:14">
      <c r="A115" s="167">
        <v>50800</v>
      </c>
      <c r="B115" s="39" t="s">
        <v>78</v>
      </c>
      <c r="C115" s="89" t="s">
        <v>1168</v>
      </c>
      <c r="D115" s="89" t="s">
        <v>188</v>
      </c>
      <c r="E115" s="39" t="s">
        <v>189</v>
      </c>
      <c r="F115" s="82"/>
      <c r="G115" s="89"/>
      <c r="H115" s="39"/>
      <c r="I115" s="168" t="s">
        <v>80</v>
      </c>
      <c r="J115" s="256"/>
      <c r="K115" s="58" t="s">
        <v>217</v>
      </c>
      <c r="L115" s="257">
        <v>57970</v>
      </c>
      <c r="M115" s="237">
        <v>9490777</v>
      </c>
      <c r="N115" s="17">
        <v>45947</v>
      </c>
    </row>
    <row r="116" spans="1:14">
      <c r="A116" s="167">
        <v>71185</v>
      </c>
      <c r="B116" s="39" t="s">
        <v>49</v>
      </c>
      <c r="C116" s="89" t="s">
        <v>1169</v>
      </c>
      <c r="D116" s="89" t="s">
        <v>67</v>
      </c>
      <c r="E116" s="39"/>
      <c r="F116" s="82"/>
      <c r="G116" s="89" t="s">
        <v>91</v>
      </c>
      <c r="H116" s="39"/>
      <c r="I116" s="168" t="s">
        <v>87</v>
      </c>
      <c r="J116" s="256"/>
      <c r="K116" s="58" t="s">
        <v>1170</v>
      </c>
      <c r="L116" s="257">
        <v>76602</v>
      </c>
      <c r="M116" s="237">
        <v>9272917</v>
      </c>
      <c r="N116" s="17">
        <v>45948</v>
      </c>
    </row>
    <row r="117" spans="1:14">
      <c r="A117" s="167">
        <v>27000</v>
      </c>
      <c r="B117" s="39" t="s">
        <v>78</v>
      </c>
      <c r="C117" s="89" t="s">
        <v>1171</v>
      </c>
      <c r="D117" s="89" t="s">
        <v>67</v>
      </c>
      <c r="E117" s="39"/>
      <c r="F117" s="82"/>
      <c r="G117" s="89" t="s">
        <v>33</v>
      </c>
      <c r="H117" s="39"/>
      <c r="I117" s="168" t="s">
        <v>83</v>
      </c>
      <c r="J117" s="256"/>
      <c r="K117" s="59" t="s">
        <v>1135</v>
      </c>
      <c r="L117" s="257">
        <v>28358</v>
      </c>
      <c r="M117" s="237">
        <v>9445021</v>
      </c>
      <c r="N117" s="17">
        <v>45948</v>
      </c>
    </row>
    <row r="118" spans="1:14">
      <c r="A118" s="167">
        <v>31699.815999999999</v>
      </c>
      <c r="B118" s="39" t="s">
        <v>78</v>
      </c>
      <c r="C118" s="89" t="s">
        <v>1172</v>
      </c>
      <c r="D118" s="89" t="s">
        <v>67</v>
      </c>
      <c r="E118" s="39"/>
      <c r="F118" s="82"/>
      <c r="G118" s="89" t="s">
        <v>1173</v>
      </c>
      <c r="H118" s="39"/>
      <c r="I118" s="168" t="s">
        <v>83</v>
      </c>
      <c r="J118" s="256"/>
      <c r="K118" s="58" t="s">
        <v>1174</v>
      </c>
      <c r="L118" s="257">
        <v>32621</v>
      </c>
      <c r="M118" s="237">
        <v>9295567</v>
      </c>
      <c r="N118" s="17">
        <v>45948</v>
      </c>
    </row>
    <row r="119" spans="1:14">
      <c r="A119" s="167">
        <v>52418</v>
      </c>
      <c r="B119" s="39" t="s">
        <v>78</v>
      </c>
      <c r="C119" s="89" t="s">
        <v>1175</v>
      </c>
      <c r="D119" s="89" t="s">
        <v>67</v>
      </c>
      <c r="E119" s="39"/>
      <c r="F119" s="82"/>
      <c r="G119" s="89" t="s">
        <v>182</v>
      </c>
      <c r="H119" s="39"/>
      <c r="I119" s="168" t="s">
        <v>87</v>
      </c>
      <c r="J119" s="256"/>
      <c r="K119" s="58" t="s">
        <v>248</v>
      </c>
      <c r="L119" s="257">
        <v>55840</v>
      </c>
      <c r="M119" s="237">
        <v>9370006</v>
      </c>
      <c r="N119" s="17">
        <v>45948</v>
      </c>
    </row>
    <row r="120" spans="1:14">
      <c r="A120" s="167">
        <v>31200</v>
      </c>
      <c r="B120" s="39" t="s">
        <v>78</v>
      </c>
      <c r="C120" s="89" t="s">
        <v>1176</v>
      </c>
      <c r="D120" s="89" t="s">
        <v>57</v>
      </c>
      <c r="E120" s="39" t="s">
        <v>72</v>
      </c>
      <c r="F120" s="82" t="s">
        <v>85</v>
      </c>
      <c r="G120" s="89" t="s">
        <v>2</v>
      </c>
      <c r="H120" s="39"/>
      <c r="I120" s="168" t="s">
        <v>87</v>
      </c>
      <c r="J120" s="256"/>
      <c r="K120" s="59" t="s">
        <v>430</v>
      </c>
      <c r="L120" s="257">
        <v>34707</v>
      </c>
      <c r="M120" s="237">
        <v>9498626</v>
      </c>
      <c r="N120" s="17">
        <v>45948</v>
      </c>
    </row>
    <row r="121" spans="1:14">
      <c r="A121" s="167">
        <v>26012.16</v>
      </c>
      <c r="B121" s="39" t="s">
        <v>78</v>
      </c>
      <c r="C121" s="89" t="s">
        <v>1177</v>
      </c>
      <c r="D121" s="89" t="s">
        <v>57</v>
      </c>
      <c r="E121" s="39" t="s">
        <v>173</v>
      </c>
      <c r="F121" s="82">
        <v>18</v>
      </c>
      <c r="G121" s="89" t="s">
        <v>0</v>
      </c>
      <c r="H121" s="39"/>
      <c r="I121" s="168" t="s">
        <v>1178</v>
      </c>
      <c r="J121" s="256"/>
      <c r="K121" s="58" t="s">
        <v>285</v>
      </c>
      <c r="L121" s="257">
        <v>26551</v>
      </c>
      <c r="M121" s="237">
        <v>9136539</v>
      </c>
      <c r="N121" s="17">
        <v>45948</v>
      </c>
    </row>
    <row r="122" spans="1:14">
      <c r="A122" s="167">
        <v>28000</v>
      </c>
      <c r="B122" s="39" t="s">
        <v>78</v>
      </c>
      <c r="C122" s="89" t="s">
        <v>1179</v>
      </c>
      <c r="D122" s="89" t="s">
        <v>57</v>
      </c>
      <c r="E122" s="39" t="s">
        <v>127</v>
      </c>
      <c r="F122" s="82">
        <v>23</v>
      </c>
      <c r="G122" s="89" t="s">
        <v>61</v>
      </c>
      <c r="H122" s="39"/>
      <c r="I122" s="168" t="s">
        <v>80</v>
      </c>
      <c r="J122" s="256"/>
      <c r="K122" s="58" t="s">
        <v>240</v>
      </c>
      <c r="L122" s="257">
        <v>28754</v>
      </c>
      <c r="M122" s="237">
        <v>9113850</v>
      </c>
      <c r="N122" s="17">
        <v>45948</v>
      </c>
    </row>
    <row r="123" spans="1:14">
      <c r="A123" s="167">
        <v>25500</v>
      </c>
      <c r="B123" s="39" t="s">
        <v>78</v>
      </c>
      <c r="C123" s="89" t="s">
        <v>1180</v>
      </c>
      <c r="D123" s="89" t="s">
        <v>57</v>
      </c>
      <c r="E123" s="39" t="s">
        <v>70</v>
      </c>
      <c r="F123" s="82">
        <v>22</v>
      </c>
      <c r="G123" s="89" t="s">
        <v>148</v>
      </c>
      <c r="H123" s="39"/>
      <c r="I123" s="168" t="s">
        <v>80</v>
      </c>
      <c r="J123" s="256"/>
      <c r="K123" s="58" t="s">
        <v>492</v>
      </c>
      <c r="L123" s="257">
        <v>28418</v>
      </c>
      <c r="M123" s="237">
        <v>9550424</v>
      </c>
      <c r="N123" s="17">
        <v>45948</v>
      </c>
    </row>
    <row r="124" spans="1:14">
      <c r="A124" s="167">
        <v>5500</v>
      </c>
      <c r="B124" s="39" t="s">
        <v>78</v>
      </c>
      <c r="C124" s="89" t="s">
        <v>1181</v>
      </c>
      <c r="D124" s="89" t="s">
        <v>59</v>
      </c>
      <c r="E124" s="39" t="s">
        <v>201</v>
      </c>
      <c r="F124" s="82">
        <v>11</v>
      </c>
      <c r="G124" s="89" t="s">
        <v>61</v>
      </c>
      <c r="H124" s="39"/>
      <c r="I124" s="168"/>
      <c r="J124" s="256"/>
      <c r="K124" s="58" t="s">
        <v>167</v>
      </c>
      <c r="L124" s="257">
        <v>6307</v>
      </c>
      <c r="M124" s="237">
        <v>9868742</v>
      </c>
      <c r="N124" s="17">
        <v>45948</v>
      </c>
    </row>
    <row r="125" spans="1:14">
      <c r="A125" s="167">
        <v>3010</v>
      </c>
      <c r="B125" s="39" t="s">
        <v>175</v>
      </c>
      <c r="C125" s="89" t="s">
        <v>1182</v>
      </c>
      <c r="D125" s="89" t="s">
        <v>58</v>
      </c>
      <c r="E125" s="39"/>
      <c r="F125" s="82"/>
      <c r="G125" s="89" t="s">
        <v>61</v>
      </c>
      <c r="H125" s="39"/>
      <c r="I125" s="168"/>
      <c r="J125" s="256"/>
      <c r="K125" s="58" t="s">
        <v>1183</v>
      </c>
      <c r="L125" s="257">
        <v>3689</v>
      </c>
      <c r="M125" s="237">
        <v>9361976</v>
      </c>
      <c r="N125" s="17">
        <v>45948</v>
      </c>
    </row>
    <row r="126" spans="1:14">
      <c r="A126" s="167">
        <v>6000</v>
      </c>
      <c r="B126" s="39" t="s">
        <v>81</v>
      </c>
      <c r="C126" s="89" t="s">
        <v>1184</v>
      </c>
      <c r="D126" s="89" t="s">
        <v>59</v>
      </c>
      <c r="E126" s="39" t="s">
        <v>60</v>
      </c>
      <c r="F126" s="82">
        <v>2</v>
      </c>
      <c r="G126" s="89" t="s">
        <v>61</v>
      </c>
      <c r="H126" s="39"/>
      <c r="I126" s="168"/>
      <c r="J126" s="256"/>
      <c r="K126" s="58" t="s">
        <v>1185</v>
      </c>
      <c r="L126" s="257">
        <v>7156</v>
      </c>
      <c r="M126" s="237">
        <v>1081207</v>
      </c>
      <c r="N126" s="17">
        <v>45948</v>
      </c>
    </row>
    <row r="127" spans="1:14">
      <c r="A127" s="167">
        <v>44200</v>
      </c>
      <c r="B127" s="39" t="s">
        <v>78</v>
      </c>
      <c r="C127" s="89" t="s">
        <v>1186</v>
      </c>
      <c r="D127" s="89" t="s">
        <v>57</v>
      </c>
      <c r="E127" s="39" t="s">
        <v>72</v>
      </c>
      <c r="F127" s="82">
        <v>40</v>
      </c>
      <c r="G127" s="89" t="s">
        <v>61</v>
      </c>
      <c r="H127" s="39"/>
      <c r="I127" s="168" t="s">
        <v>128</v>
      </c>
      <c r="J127" s="256"/>
      <c r="K127" s="58" t="s">
        <v>125</v>
      </c>
      <c r="L127" s="257">
        <v>77326</v>
      </c>
      <c r="M127" s="237">
        <v>9296793</v>
      </c>
      <c r="N127" s="17">
        <v>45949</v>
      </c>
    </row>
    <row r="128" spans="1:14">
      <c r="A128" s="258">
        <v>3500</v>
      </c>
      <c r="B128" s="259" t="s">
        <v>78</v>
      </c>
      <c r="C128" s="260" t="s">
        <v>662</v>
      </c>
      <c r="D128" s="260" t="s">
        <v>59</v>
      </c>
      <c r="E128" s="259" t="s">
        <v>201</v>
      </c>
      <c r="F128" s="261">
        <v>11</v>
      </c>
      <c r="G128" s="260" t="s">
        <v>61</v>
      </c>
      <c r="H128" s="259"/>
      <c r="I128" s="262"/>
      <c r="J128" s="263"/>
      <c r="K128" s="59" t="s">
        <v>370</v>
      </c>
      <c r="L128" s="264">
        <v>3263</v>
      </c>
      <c r="M128" s="267">
        <v>8903064</v>
      </c>
      <c r="N128" s="17">
        <v>45949</v>
      </c>
    </row>
    <row r="129" spans="1:14">
      <c r="A129" s="210"/>
      <c r="B129" s="49"/>
      <c r="C129" s="211"/>
      <c r="D129" s="211"/>
      <c r="E129" s="49"/>
      <c r="F129" s="79"/>
      <c r="G129" s="211"/>
      <c r="H129" s="49"/>
      <c r="I129" s="212"/>
      <c r="J129" s="137"/>
      <c r="K129" s="265"/>
      <c r="L129" s="38"/>
      <c r="M129" s="238"/>
      <c r="N129" s="91"/>
    </row>
    <row r="130" spans="1:14" ht="18">
      <c r="A130" s="301" t="s">
        <v>100</v>
      </c>
      <c r="B130" s="301"/>
      <c r="C130" s="36">
        <f>SUM(Таблица1[Volume, tons])</f>
        <v>2465569.9700000002</v>
      </c>
      <c r="D130" s="116"/>
      <c r="E130" s="31"/>
      <c r="F130" s="31"/>
      <c r="G130" s="125"/>
      <c r="H130" s="40"/>
      <c r="I130" s="41"/>
      <c r="J130" s="101"/>
      <c r="K130" s="102"/>
    </row>
    <row r="131" spans="1:14" ht="18">
      <c r="A131" s="145"/>
      <c r="B131" s="103" t="s">
        <v>27</v>
      </c>
      <c r="C131" s="104" t="s">
        <v>1191</v>
      </c>
      <c r="E131" s="29"/>
      <c r="F131" s="22"/>
      <c r="G131" s="125"/>
      <c r="H131" s="40"/>
      <c r="I131" s="41"/>
      <c r="J131" s="101"/>
      <c r="K131" s="102"/>
    </row>
    <row r="132" spans="1:14">
      <c r="A132" s="145"/>
      <c r="B132" s="106"/>
      <c r="C132" s="128" t="s">
        <v>1190</v>
      </c>
      <c r="D132" s="128" t="s">
        <v>940</v>
      </c>
      <c r="E132" s="129" t="s">
        <v>29</v>
      </c>
      <c r="F132" s="23"/>
      <c r="G132" s="126"/>
      <c r="H132" s="42"/>
      <c r="I132" s="56"/>
      <c r="J132" s="40"/>
      <c r="K132" s="107"/>
    </row>
    <row r="133" spans="1:14">
      <c r="B133" s="120" t="s">
        <v>50</v>
      </c>
      <c r="C133" s="122">
        <v>1602519</v>
      </c>
      <c r="D133" s="122">
        <v>1525203</v>
      </c>
      <c r="E133" s="124" t="s">
        <v>1192</v>
      </c>
      <c r="F133" s="48"/>
      <c r="G133" s="119"/>
      <c r="H133" s="83"/>
      <c r="I133" s="43"/>
      <c r="J133" s="117"/>
      <c r="K133" s="108"/>
    </row>
    <row r="134" spans="1:14">
      <c r="A134" s="102"/>
      <c r="B134" s="121" t="s">
        <v>51</v>
      </c>
      <c r="C134" s="122">
        <v>168115</v>
      </c>
      <c r="D134" s="122">
        <v>93650</v>
      </c>
      <c r="E134" s="124" t="s">
        <v>1193</v>
      </c>
      <c r="F134" s="48"/>
      <c r="G134" s="119"/>
      <c r="H134" s="83"/>
      <c r="I134" s="43"/>
      <c r="J134" s="118"/>
      <c r="K134" s="108"/>
    </row>
    <row r="135" spans="1:14">
      <c r="B135" s="120" t="s">
        <v>52</v>
      </c>
      <c r="C135" s="122">
        <v>509725</v>
      </c>
      <c r="D135" s="122">
        <v>282724</v>
      </c>
      <c r="E135" s="124" t="s">
        <v>1194</v>
      </c>
      <c r="F135" s="48"/>
      <c r="G135" s="119"/>
      <c r="H135" s="83"/>
      <c r="I135" s="43"/>
      <c r="J135" s="118"/>
      <c r="K135" s="108"/>
    </row>
    <row r="136" spans="1:14">
      <c r="B136" s="120" t="s">
        <v>53</v>
      </c>
      <c r="C136" s="122">
        <v>185211</v>
      </c>
      <c r="D136" s="122">
        <v>64200</v>
      </c>
      <c r="E136" s="124" t="s">
        <v>1195</v>
      </c>
      <c r="F136" s="48"/>
      <c r="G136" s="119"/>
      <c r="H136" s="83"/>
      <c r="I136" s="43"/>
      <c r="J136" s="118"/>
      <c r="K136" s="108"/>
    </row>
    <row r="137" spans="1:14">
      <c r="B137" s="56"/>
      <c r="C137" s="119"/>
      <c r="D137" s="119"/>
      <c r="J137" s="101"/>
      <c r="K137" s="102"/>
    </row>
    <row r="138" spans="1:14">
      <c r="B138" s="56"/>
      <c r="C138" s="115"/>
      <c r="D138" s="43"/>
      <c r="E138" s="110"/>
      <c r="I138" s="101"/>
      <c r="J138" s="101"/>
      <c r="K138" s="102"/>
    </row>
    <row r="139" spans="1:14">
      <c r="F139" s="295"/>
    </row>
    <row r="140" spans="1:14">
      <c r="C140" s="112" t="s">
        <v>73</v>
      </c>
      <c r="D140" s="105" t="s">
        <v>107</v>
      </c>
    </row>
    <row r="141" spans="1:14">
      <c r="B141" s="113" t="s">
        <v>101</v>
      </c>
      <c r="C141" s="28">
        <v>570505</v>
      </c>
      <c r="D141" s="28">
        <v>847465</v>
      </c>
      <c r="E141" s="114"/>
    </row>
    <row r="142" spans="1:14">
      <c r="B142" s="111" t="s">
        <v>95</v>
      </c>
      <c r="C142" s="28">
        <v>204800</v>
      </c>
      <c r="D142" s="28">
        <v>217789</v>
      </c>
      <c r="E142" s="147"/>
    </row>
    <row r="143" spans="1:14">
      <c r="B143" s="111" t="s">
        <v>94</v>
      </c>
      <c r="C143" s="28">
        <v>99200</v>
      </c>
      <c r="D143" s="28">
        <v>153300</v>
      </c>
    </row>
    <row r="144" spans="1:14">
      <c r="B144" s="111" t="s">
        <v>102</v>
      </c>
      <c r="C144" s="28">
        <v>1091272</v>
      </c>
      <c r="D144" s="28">
        <v>1247016</v>
      </c>
    </row>
    <row r="145" spans="2:12">
      <c r="B145" s="56"/>
      <c r="C145" s="28"/>
      <c r="D145" s="28"/>
      <c r="G145" s="56"/>
      <c r="H145" s="56"/>
      <c r="I145" s="56"/>
      <c r="J145" s="56"/>
      <c r="K145" s="115"/>
      <c r="L145" s="100"/>
    </row>
    <row r="146" spans="2:12">
      <c r="B146" s="56"/>
      <c r="C146" s="56"/>
      <c r="D146" s="18"/>
      <c r="G146" s="56"/>
      <c r="H146" s="56"/>
      <c r="I146" s="56"/>
      <c r="J146" s="56"/>
      <c r="K146" s="115"/>
      <c r="L146" s="100"/>
    </row>
    <row r="147" spans="2:12">
      <c r="B147" s="56"/>
      <c r="C147" s="18"/>
      <c r="D147" s="28"/>
      <c r="G147" s="56"/>
      <c r="H147" s="56"/>
      <c r="I147" s="56"/>
      <c r="J147" s="56"/>
      <c r="K147" s="115"/>
      <c r="L147" s="100"/>
    </row>
    <row r="148" spans="2:12">
      <c r="B148" s="56"/>
      <c r="C148" s="18"/>
      <c r="D148" s="28"/>
      <c r="G148" s="56"/>
      <c r="H148" s="56"/>
      <c r="I148" s="56"/>
      <c r="J148" s="56"/>
      <c r="K148" s="115"/>
      <c r="L148" s="100"/>
    </row>
    <row r="149" spans="2:12">
      <c r="B149" s="56"/>
      <c r="C149" s="18"/>
      <c r="D149" s="28"/>
      <c r="G149" s="56"/>
      <c r="H149" s="56"/>
      <c r="I149" s="56"/>
      <c r="J149" s="56"/>
      <c r="K149" s="115"/>
      <c r="L149" s="100"/>
    </row>
    <row r="152" spans="2:12">
      <c r="B152" s="56"/>
      <c r="G152" s="56"/>
      <c r="H152" s="56"/>
      <c r="I152" s="56"/>
      <c r="J152" s="56"/>
      <c r="K152" s="115"/>
      <c r="L152" s="100"/>
    </row>
  </sheetData>
  <mergeCells count="2">
    <mergeCell ref="A130:B130"/>
    <mergeCell ref="A1:N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zoomScale="70" zoomScaleNormal="70" workbookViewId="0">
      <selection activeCell="F180" sqref="F180"/>
    </sheetView>
  </sheetViews>
  <sheetFormatPr defaultColWidth="9.140625" defaultRowHeight="15"/>
  <cols>
    <col min="1" max="1" width="21.140625" style="84" customWidth="1"/>
    <col min="2" max="2" width="21.7109375" style="134" bestFit="1" customWidth="1"/>
    <col min="3" max="3" width="20.7109375" style="1" bestFit="1" customWidth="1"/>
    <col min="4" max="4" width="17.140625" style="3" customWidth="1"/>
    <col min="5" max="5" width="15" style="1" bestFit="1" customWidth="1"/>
    <col min="6" max="6" width="46.140625" style="1" customWidth="1"/>
    <col min="7" max="7" width="23.85546875" style="34" customWidth="1"/>
    <col min="8" max="8" width="22.28515625" bestFit="1" customWidth="1"/>
    <col min="9" max="9" width="15.7109375" style="56" bestFit="1" customWidth="1"/>
    <col min="10" max="10" width="38.140625" style="56" bestFit="1" customWidth="1"/>
    <col min="11" max="11" width="40" style="5" bestFit="1" customWidth="1"/>
    <col min="12" max="12" width="12.42578125" style="57" bestFit="1" customWidth="1"/>
    <col min="13" max="13" width="24.28515625" style="132" bestFit="1" customWidth="1"/>
    <col min="14" max="14" width="18.28515625" style="27" bestFit="1" customWidth="1"/>
    <col min="15" max="15" width="18.28515625" bestFit="1" customWidth="1"/>
  </cols>
  <sheetData>
    <row r="1" spans="1:15" ht="18.75">
      <c r="A1" s="312" t="s">
        <v>1187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</row>
    <row r="3" spans="1:15">
      <c r="A3" s="19" t="s">
        <v>23</v>
      </c>
      <c r="B3" s="33" t="s">
        <v>21</v>
      </c>
      <c r="C3" s="14" t="s">
        <v>24</v>
      </c>
      <c r="D3" s="14" t="s">
        <v>4</v>
      </c>
      <c r="E3" s="14" t="s">
        <v>18</v>
      </c>
      <c r="F3" s="14" t="s">
        <v>69</v>
      </c>
      <c r="G3" s="33" t="s">
        <v>42</v>
      </c>
      <c r="H3" s="14" t="s">
        <v>3</v>
      </c>
      <c r="I3" s="14" t="s">
        <v>10</v>
      </c>
      <c r="J3" s="14" t="s">
        <v>115</v>
      </c>
      <c r="K3" s="14" t="s">
        <v>25</v>
      </c>
      <c r="L3" s="21" t="s">
        <v>26</v>
      </c>
      <c r="M3" s="87" t="s">
        <v>98</v>
      </c>
      <c r="N3" s="15" t="s">
        <v>22</v>
      </c>
      <c r="O3" s="14" t="s">
        <v>41</v>
      </c>
    </row>
    <row r="4" spans="1:15">
      <c r="A4" s="11">
        <v>60000</v>
      </c>
      <c r="B4" s="25"/>
      <c r="C4" s="251" t="s">
        <v>205</v>
      </c>
      <c r="D4" s="25" t="s">
        <v>14</v>
      </c>
      <c r="E4" s="24" t="s">
        <v>778</v>
      </c>
      <c r="F4" s="7"/>
      <c r="G4" s="25" t="s">
        <v>122</v>
      </c>
      <c r="H4" s="26"/>
      <c r="I4" s="24"/>
      <c r="J4" s="24"/>
      <c r="K4" s="24" t="s">
        <v>206</v>
      </c>
      <c r="L4" s="11">
        <v>72270</v>
      </c>
      <c r="M4" s="16">
        <v>9223485</v>
      </c>
      <c r="N4" s="10">
        <v>45874</v>
      </c>
      <c r="O4" s="180">
        <v>45943</v>
      </c>
    </row>
    <row r="5" spans="1:15">
      <c r="A5" s="11">
        <v>22500</v>
      </c>
      <c r="B5" s="25" t="s">
        <v>84</v>
      </c>
      <c r="C5" s="141" t="s">
        <v>304</v>
      </c>
      <c r="D5" s="25" t="s">
        <v>65</v>
      </c>
      <c r="E5" s="142" t="s">
        <v>759</v>
      </c>
      <c r="F5" s="7"/>
      <c r="G5" s="25" t="s">
        <v>116</v>
      </c>
      <c r="H5" s="26"/>
      <c r="I5" s="24"/>
      <c r="J5" s="24"/>
      <c r="K5" s="24" t="s">
        <v>305</v>
      </c>
      <c r="L5" s="146">
        <v>24325</v>
      </c>
      <c r="M5" s="143">
        <v>9119074</v>
      </c>
      <c r="N5" s="183">
        <v>45904</v>
      </c>
      <c r="O5" s="10">
        <v>45943</v>
      </c>
    </row>
    <row r="6" spans="1:15">
      <c r="A6" s="11">
        <v>20000</v>
      </c>
      <c r="B6" s="25" t="s">
        <v>8</v>
      </c>
      <c r="C6" s="164" t="s">
        <v>343</v>
      </c>
      <c r="D6" s="25" t="s">
        <v>14</v>
      </c>
      <c r="E6" s="165" t="s">
        <v>943</v>
      </c>
      <c r="F6" s="7"/>
      <c r="G6" s="25" t="s">
        <v>0</v>
      </c>
      <c r="H6" s="164" t="s">
        <v>138</v>
      </c>
      <c r="I6" s="24"/>
      <c r="J6" s="24"/>
      <c r="K6" s="24" t="s">
        <v>216</v>
      </c>
      <c r="L6" s="169">
        <v>13790</v>
      </c>
      <c r="M6" s="166">
        <v>8902929</v>
      </c>
      <c r="N6" s="163">
        <v>45913</v>
      </c>
      <c r="O6" s="10">
        <v>45943</v>
      </c>
    </row>
    <row r="7" spans="1:15">
      <c r="A7" s="11">
        <v>6600</v>
      </c>
      <c r="B7" s="25" t="s">
        <v>84</v>
      </c>
      <c r="C7" s="251" t="s">
        <v>453</v>
      </c>
      <c r="D7" s="25" t="s">
        <v>14</v>
      </c>
      <c r="E7" s="24" t="s">
        <v>782</v>
      </c>
      <c r="F7" s="7"/>
      <c r="G7" s="25" t="s">
        <v>0</v>
      </c>
      <c r="H7" s="26" t="s">
        <v>5</v>
      </c>
      <c r="I7" s="24"/>
      <c r="J7" s="24"/>
      <c r="K7" s="24" t="s">
        <v>454</v>
      </c>
      <c r="L7" s="213">
        <v>7435</v>
      </c>
      <c r="M7" s="207">
        <v>9152844</v>
      </c>
      <c r="N7" s="208">
        <v>45926</v>
      </c>
      <c r="O7" s="180">
        <v>45943</v>
      </c>
    </row>
    <row r="8" spans="1:15">
      <c r="A8" s="11">
        <v>25000</v>
      </c>
      <c r="B8" s="25" t="s">
        <v>48</v>
      </c>
      <c r="C8" s="220" t="s">
        <v>551</v>
      </c>
      <c r="D8" s="25" t="s">
        <v>13</v>
      </c>
      <c r="E8" s="165" t="s">
        <v>745</v>
      </c>
      <c r="F8" s="221"/>
      <c r="G8" s="25" t="s">
        <v>16</v>
      </c>
      <c r="H8" s="26" t="s">
        <v>38</v>
      </c>
      <c r="I8" s="24" t="s">
        <v>141</v>
      </c>
      <c r="J8" s="24"/>
      <c r="K8" s="24" t="s">
        <v>552</v>
      </c>
      <c r="L8" s="222">
        <v>26412</v>
      </c>
      <c r="M8" s="223">
        <v>9125229</v>
      </c>
      <c r="N8" s="214">
        <v>45931</v>
      </c>
      <c r="O8" s="180">
        <v>45943</v>
      </c>
    </row>
    <row r="9" spans="1:15">
      <c r="A9" s="11">
        <v>1500</v>
      </c>
      <c r="B9" s="25"/>
      <c r="C9" s="25" t="s">
        <v>568</v>
      </c>
      <c r="D9" s="25" t="s">
        <v>9</v>
      </c>
      <c r="E9" s="24"/>
      <c r="F9" s="7"/>
      <c r="G9" s="25" t="s">
        <v>15</v>
      </c>
      <c r="H9" s="26" t="s">
        <v>490</v>
      </c>
      <c r="I9" s="24"/>
      <c r="J9" s="24"/>
      <c r="K9" s="24" t="s">
        <v>569</v>
      </c>
      <c r="L9" s="11">
        <v>1606</v>
      </c>
      <c r="M9" s="16">
        <v>8827430</v>
      </c>
      <c r="N9" s="214">
        <v>45934</v>
      </c>
      <c r="O9" s="180">
        <v>45944</v>
      </c>
    </row>
    <row r="10" spans="1:15">
      <c r="A10" s="11">
        <v>54000</v>
      </c>
      <c r="B10" s="25" t="s">
        <v>8</v>
      </c>
      <c r="C10" s="141" t="s">
        <v>299</v>
      </c>
      <c r="D10" s="25" t="s">
        <v>65</v>
      </c>
      <c r="E10" s="24" t="s">
        <v>758</v>
      </c>
      <c r="F10" s="7"/>
      <c r="G10" s="25" t="s">
        <v>89</v>
      </c>
      <c r="H10" s="26"/>
      <c r="I10" s="24" t="s">
        <v>139</v>
      </c>
      <c r="J10" s="24"/>
      <c r="K10" s="24" t="s">
        <v>300</v>
      </c>
      <c r="L10" s="146">
        <v>56716</v>
      </c>
      <c r="M10" s="143">
        <v>9583835</v>
      </c>
      <c r="N10" s="144">
        <v>45902</v>
      </c>
      <c r="O10" s="10">
        <v>45945</v>
      </c>
    </row>
    <row r="11" spans="1:15" s="219" customFormat="1" ht="16.5" customHeight="1">
      <c r="A11" s="11">
        <v>50000</v>
      </c>
      <c r="B11" s="25" t="s">
        <v>8</v>
      </c>
      <c r="C11" s="141" t="s">
        <v>307</v>
      </c>
      <c r="D11" s="25" t="s">
        <v>13</v>
      </c>
      <c r="E11" s="24" t="s">
        <v>745</v>
      </c>
      <c r="F11" s="7"/>
      <c r="G11" s="25" t="s">
        <v>92</v>
      </c>
      <c r="H11" s="26" t="s">
        <v>106</v>
      </c>
      <c r="I11" s="24" t="s">
        <v>141</v>
      </c>
      <c r="J11" s="24"/>
      <c r="K11" s="24" t="s">
        <v>308</v>
      </c>
      <c r="L11" s="146">
        <v>55418</v>
      </c>
      <c r="M11" s="143">
        <v>9304370</v>
      </c>
      <c r="N11" s="183">
        <v>45904</v>
      </c>
      <c r="O11" s="10">
        <v>45945</v>
      </c>
    </row>
    <row r="12" spans="1:15">
      <c r="A12" s="11">
        <v>65000</v>
      </c>
      <c r="B12" s="25" t="s">
        <v>8</v>
      </c>
      <c r="C12" s="25" t="s">
        <v>338</v>
      </c>
      <c r="D12" s="25" t="s">
        <v>13</v>
      </c>
      <c r="E12" s="24" t="s">
        <v>729</v>
      </c>
      <c r="F12" s="7"/>
      <c r="G12" s="25" t="s">
        <v>222</v>
      </c>
      <c r="H12" s="26" t="s">
        <v>1188</v>
      </c>
      <c r="I12" s="24"/>
      <c r="J12" s="24"/>
      <c r="K12" s="24" t="s">
        <v>135</v>
      </c>
      <c r="L12" s="11">
        <v>56836</v>
      </c>
      <c r="M12" s="16">
        <v>9600839</v>
      </c>
      <c r="N12" s="10">
        <v>45908</v>
      </c>
      <c r="O12" s="10">
        <v>45945</v>
      </c>
    </row>
    <row r="13" spans="1:15">
      <c r="A13" s="140">
        <v>3500</v>
      </c>
      <c r="B13" s="25" t="s">
        <v>84</v>
      </c>
      <c r="C13" s="274" t="s">
        <v>387</v>
      </c>
      <c r="D13" s="149" t="s">
        <v>14</v>
      </c>
      <c r="E13" s="150" t="s">
        <v>782</v>
      </c>
      <c r="F13" s="151"/>
      <c r="G13" s="274" t="s">
        <v>0</v>
      </c>
      <c r="H13" s="200"/>
      <c r="I13" s="150"/>
      <c r="J13" s="150"/>
      <c r="K13" s="150" t="s">
        <v>388</v>
      </c>
      <c r="L13" s="275">
        <v>8758</v>
      </c>
      <c r="M13" s="276">
        <v>9237175</v>
      </c>
      <c r="N13" s="185">
        <v>45918</v>
      </c>
      <c r="O13" s="10">
        <v>45945</v>
      </c>
    </row>
    <row r="14" spans="1:15">
      <c r="A14" s="11">
        <v>5000</v>
      </c>
      <c r="B14" s="25" t="s">
        <v>8</v>
      </c>
      <c r="C14" s="25" t="s">
        <v>737</v>
      </c>
      <c r="D14" s="25" t="s">
        <v>13</v>
      </c>
      <c r="E14" s="24" t="s">
        <v>729</v>
      </c>
      <c r="F14" s="7"/>
      <c r="G14" s="25" t="s">
        <v>15</v>
      </c>
      <c r="H14" s="26" t="s">
        <v>738</v>
      </c>
      <c r="I14" s="24" t="s">
        <v>739</v>
      </c>
      <c r="J14" s="24"/>
      <c r="K14" s="24" t="s">
        <v>740</v>
      </c>
      <c r="L14" s="11">
        <v>4402</v>
      </c>
      <c r="M14" s="16">
        <v>8806149</v>
      </c>
      <c r="N14" s="10">
        <v>45937</v>
      </c>
      <c r="O14" s="10">
        <v>45945</v>
      </c>
    </row>
    <row r="15" spans="1:15">
      <c r="A15" s="11">
        <v>28500</v>
      </c>
      <c r="B15" s="25" t="s">
        <v>8</v>
      </c>
      <c r="C15" s="206" t="s">
        <v>250</v>
      </c>
      <c r="D15" s="25" t="s">
        <v>13</v>
      </c>
      <c r="E15" s="24" t="s">
        <v>209</v>
      </c>
      <c r="F15" s="7"/>
      <c r="G15" s="25" t="s">
        <v>12</v>
      </c>
      <c r="H15" s="26" t="s">
        <v>452</v>
      </c>
      <c r="I15" s="24" t="s">
        <v>190</v>
      </c>
      <c r="J15" s="24"/>
      <c r="K15" s="24" t="s">
        <v>270</v>
      </c>
      <c r="L15" s="213">
        <v>29756</v>
      </c>
      <c r="M15" s="207">
        <v>9243497</v>
      </c>
      <c r="N15" s="208">
        <v>45926</v>
      </c>
      <c r="O15" s="10">
        <v>45946</v>
      </c>
    </row>
    <row r="16" spans="1:15">
      <c r="A16" s="11">
        <v>5500</v>
      </c>
      <c r="B16" s="25" t="s">
        <v>84</v>
      </c>
      <c r="C16" s="25" t="s">
        <v>549</v>
      </c>
      <c r="D16" s="25" t="s">
        <v>9</v>
      </c>
      <c r="E16" s="24"/>
      <c r="F16" s="7"/>
      <c r="G16" s="25" t="s">
        <v>16</v>
      </c>
      <c r="H16" s="26" t="s">
        <v>38</v>
      </c>
      <c r="I16" s="24"/>
      <c r="J16" s="24"/>
      <c r="K16" s="24" t="s">
        <v>550</v>
      </c>
      <c r="L16" s="11">
        <v>7290</v>
      </c>
      <c r="M16" s="16">
        <v>9045687</v>
      </c>
      <c r="N16" s="214">
        <v>45931</v>
      </c>
      <c r="O16" s="10">
        <v>45946</v>
      </c>
    </row>
    <row r="17" spans="1:15">
      <c r="A17" s="11">
        <v>13831</v>
      </c>
      <c r="B17" s="25" t="s">
        <v>8</v>
      </c>
      <c r="C17" s="220" t="s">
        <v>570</v>
      </c>
      <c r="D17" s="25" t="s">
        <v>14</v>
      </c>
      <c r="E17" s="24" t="s">
        <v>943</v>
      </c>
      <c r="F17" s="221"/>
      <c r="G17" s="25" t="s">
        <v>93</v>
      </c>
      <c r="H17" s="26" t="s">
        <v>132</v>
      </c>
      <c r="I17" s="24"/>
      <c r="J17" s="24"/>
      <c r="K17" s="24" t="s">
        <v>571</v>
      </c>
      <c r="L17" s="222">
        <v>17064</v>
      </c>
      <c r="M17" s="223">
        <v>9154270</v>
      </c>
      <c r="N17" s="214">
        <v>45935</v>
      </c>
      <c r="O17" s="10">
        <v>45946</v>
      </c>
    </row>
    <row r="18" spans="1:15">
      <c r="A18" s="11">
        <v>5500</v>
      </c>
      <c r="B18" s="25" t="s">
        <v>84</v>
      </c>
      <c r="C18" s="25" t="s">
        <v>715</v>
      </c>
      <c r="D18" s="25" t="s">
        <v>9</v>
      </c>
      <c r="E18" s="24"/>
      <c r="F18" s="7"/>
      <c r="G18" s="25" t="s">
        <v>61</v>
      </c>
      <c r="H18" s="26" t="s">
        <v>324</v>
      </c>
      <c r="I18" s="24"/>
      <c r="J18" s="24"/>
      <c r="K18" s="24" t="s">
        <v>716</v>
      </c>
      <c r="L18" s="11">
        <v>6320</v>
      </c>
      <c r="M18" s="277">
        <v>9492634</v>
      </c>
      <c r="N18" s="10">
        <v>45936</v>
      </c>
      <c r="O18" s="10">
        <v>45946</v>
      </c>
    </row>
    <row r="19" spans="1:15">
      <c r="A19" s="11">
        <v>30500</v>
      </c>
      <c r="B19" s="25" t="s">
        <v>8</v>
      </c>
      <c r="C19" s="188" t="s">
        <v>384</v>
      </c>
      <c r="D19" s="25" t="s">
        <v>13</v>
      </c>
      <c r="E19" s="24" t="s">
        <v>209</v>
      </c>
      <c r="F19" s="184"/>
      <c r="G19" s="25" t="s">
        <v>2</v>
      </c>
      <c r="H19" s="26" t="s">
        <v>267</v>
      </c>
      <c r="I19" s="24" t="s">
        <v>190</v>
      </c>
      <c r="J19" s="24"/>
      <c r="K19" s="24" t="s">
        <v>275</v>
      </c>
      <c r="L19" s="201">
        <v>38981</v>
      </c>
      <c r="M19" s="156">
        <v>9285146</v>
      </c>
      <c r="N19" s="185">
        <v>45917</v>
      </c>
      <c r="O19" s="10">
        <v>45947</v>
      </c>
    </row>
    <row r="20" spans="1:15">
      <c r="A20" s="11">
        <v>24500</v>
      </c>
      <c r="B20" s="25" t="s">
        <v>8</v>
      </c>
      <c r="C20" s="195" t="s">
        <v>401</v>
      </c>
      <c r="D20" s="25" t="s">
        <v>65</v>
      </c>
      <c r="E20" s="196" t="s">
        <v>725</v>
      </c>
      <c r="F20" s="7"/>
      <c r="G20" s="195" t="s">
        <v>30</v>
      </c>
      <c r="H20" s="26"/>
      <c r="I20" s="24"/>
      <c r="J20" s="24"/>
      <c r="K20" s="24" t="s">
        <v>402</v>
      </c>
      <c r="L20" s="197">
        <v>26517</v>
      </c>
      <c r="M20" s="198">
        <v>9082609</v>
      </c>
      <c r="N20" s="199">
        <v>45921</v>
      </c>
      <c r="O20" s="10">
        <v>45947</v>
      </c>
    </row>
    <row r="21" spans="1:15">
      <c r="A21" s="11">
        <v>30000</v>
      </c>
      <c r="B21" s="25" t="s">
        <v>76</v>
      </c>
      <c r="C21" s="25" t="s">
        <v>441</v>
      </c>
      <c r="D21" s="25" t="s">
        <v>13</v>
      </c>
      <c r="E21" s="24" t="s">
        <v>729</v>
      </c>
      <c r="F21" s="7"/>
      <c r="G21" s="25" t="s">
        <v>192</v>
      </c>
      <c r="H21" s="26" t="s">
        <v>442</v>
      </c>
      <c r="I21" s="24" t="s">
        <v>202</v>
      </c>
      <c r="J21" s="24"/>
      <c r="K21" s="24" t="s">
        <v>153</v>
      </c>
      <c r="L21" s="11">
        <v>38477</v>
      </c>
      <c r="M21" s="16">
        <v>9527958</v>
      </c>
      <c r="N21" s="209">
        <v>45924</v>
      </c>
      <c r="O21" s="10">
        <v>45947</v>
      </c>
    </row>
    <row r="22" spans="1:15">
      <c r="A22" s="11">
        <v>30400</v>
      </c>
      <c r="B22" s="25" t="s">
        <v>81</v>
      </c>
      <c r="C22" s="206" t="s">
        <v>457</v>
      </c>
      <c r="D22" s="25" t="s">
        <v>13</v>
      </c>
      <c r="E22" s="24" t="s">
        <v>729</v>
      </c>
      <c r="F22" s="7"/>
      <c r="G22" s="25" t="s">
        <v>1</v>
      </c>
      <c r="H22" s="26" t="s">
        <v>223</v>
      </c>
      <c r="I22" s="24"/>
      <c r="J22" s="24"/>
      <c r="K22" s="24" t="s">
        <v>458</v>
      </c>
      <c r="L22" s="213">
        <v>31780</v>
      </c>
      <c r="M22" s="207">
        <v>9497440</v>
      </c>
      <c r="N22" s="208">
        <v>45928</v>
      </c>
      <c r="O22" s="10">
        <v>45947</v>
      </c>
    </row>
    <row r="23" spans="1:15">
      <c r="A23" s="11">
        <v>5000</v>
      </c>
      <c r="B23" s="25" t="s">
        <v>8</v>
      </c>
      <c r="C23" s="25" t="s">
        <v>553</v>
      </c>
      <c r="D23" s="25" t="s">
        <v>9</v>
      </c>
      <c r="E23" s="24"/>
      <c r="F23" s="7"/>
      <c r="G23" s="25" t="s">
        <v>93</v>
      </c>
      <c r="H23" s="26" t="s">
        <v>385</v>
      </c>
      <c r="I23" s="24"/>
      <c r="J23" s="24"/>
      <c r="K23" s="24" t="s">
        <v>554</v>
      </c>
      <c r="L23" s="11">
        <v>5300</v>
      </c>
      <c r="M23" s="16">
        <v>9571337</v>
      </c>
      <c r="N23" s="214">
        <v>45932</v>
      </c>
      <c r="O23" s="10">
        <v>45947</v>
      </c>
    </row>
    <row r="24" spans="1:15">
      <c r="A24" s="11">
        <v>6200</v>
      </c>
      <c r="B24" s="25" t="s">
        <v>48</v>
      </c>
      <c r="C24" s="220" t="s">
        <v>563</v>
      </c>
      <c r="D24" s="25" t="s">
        <v>14</v>
      </c>
      <c r="E24" s="196" t="s">
        <v>945</v>
      </c>
      <c r="F24" s="221"/>
      <c r="G24" s="25" t="s">
        <v>16</v>
      </c>
      <c r="H24" s="26" t="s">
        <v>1081</v>
      </c>
      <c r="I24" s="24"/>
      <c r="J24" s="24"/>
      <c r="K24" s="24" t="s">
        <v>564</v>
      </c>
      <c r="L24" s="222">
        <v>7298</v>
      </c>
      <c r="M24" s="223">
        <v>8358130</v>
      </c>
      <c r="N24" s="214">
        <v>45933</v>
      </c>
      <c r="O24" s="10">
        <v>45947</v>
      </c>
    </row>
    <row r="25" spans="1:15">
      <c r="A25" s="11">
        <v>4900</v>
      </c>
      <c r="B25" s="25" t="s">
        <v>84</v>
      </c>
      <c r="C25" s="242" t="s">
        <v>742</v>
      </c>
      <c r="D25" s="25" t="s">
        <v>65</v>
      </c>
      <c r="E25" s="243"/>
      <c r="F25" s="7"/>
      <c r="G25" s="25" t="s">
        <v>61</v>
      </c>
      <c r="H25" s="242" t="s">
        <v>79</v>
      </c>
      <c r="I25" s="24"/>
      <c r="J25" s="24"/>
      <c r="K25" s="24" t="s">
        <v>743</v>
      </c>
      <c r="L25" s="247">
        <v>5200</v>
      </c>
      <c r="M25" s="230">
        <v>8661408</v>
      </c>
      <c r="N25" s="244">
        <v>45937</v>
      </c>
      <c r="O25" s="10">
        <v>45947</v>
      </c>
    </row>
    <row r="26" spans="1:15">
      <c r="A26" s="140">
        <v>27500</v>
      </c>
      <c r="B26" s="149" t="s">
        <v>8</v>
      </c>
      <c r="C26" s="149" t="s">
        <v>341</v>
      </c>
      <c r="D26" s="149" t="s">
        <v>13</v>
      </c>
      <c r="E26" s="150" t="s">
        <v>792</v>
      </c>
      <c r="F26" s="151"/>
      <c r="G26" s="149" t="s">
        <v>0</v>
      </c>
      <c r="H26" s="200"/>
      <c r="I26" s="150"/>
      <c r="J26" s="150"/>
      <c r="K26" s="150" t="s">
        <v>272</v>
      </c>
      <c r="L26" s="140">
        <v>28373</v>
      </c>
      <c r="M26" s="189">
        <v>9211547</v>
      </c>
      <c r="N26" s="152">
        <v>45910</v>
      </c>
      <c r="O26" s="10">
        <v>45948</v>
      </c>
    </row>
    <row r="27" spans="1:15">
      <c r="A27" s="140">
        <v>12350</v>
      </c>
      <c r="B27" s="149" t="s">
        <v>8</v>
      </c>
      <c r="C27" s="278" t="s">
        <v>546</v>
      </c>
      <c r="D27" s="149" t="s">
        <v>13</v>
      </c>
      <c r="E27" s="225" t="s">
        <v>732</v>
      </c>
      <c r="F27" s="279"/>
      <c r="G27" s="149" t="s">
        <v>120</v>
      </c>
      <c r="H27" s="200" t="s">
        <v>137</v>
      </c>
      <c r="I27" s="150"/>
      <c r="J27" s="150"/>
      <c r="K27" s="24" t="s">
        <v>547</v>
      </c>
      <c r="L27" s="222">
        <v>13286</v>
      </c>
      <c r="M27" s="223">
        <v>8214889</v>
      </c>
      <c r="N27" s="214">
        <v>45930</v>
      </c>
      <c r="O27" s="10">
        <v>45948</v>
      </c>
    </row>
    <row r="28" spans="1:15">
      <c r="A28" s="11">
        <v>3100</v>
      </c>
      <c r="B28" s="25" t="s">
        <v>56</v>
      </c>
      <c r="C28" s="220" t="s">
        <v>946</v>
      </c>
      <c r="D28" s="25" t="s">
        <v>14</v>
      </c>
      <c r="E28" s="24" t="s">
        <v>941</v>
      </c>
      <c r="F28" s="221"/>
      <c r="G28" s="25" t="s">
        <v>16</v>
      </c>
      <c r="H28" s="26" t="s">
        <v>947</v>
      </c>
      <c r="I28" s="24"/>
      <c r="J28" s="24"/>
      <c r="K28" s="24" t="s">
        <v>770</v>
      </c>
      <c r="L28" s="222">
        <v>3452</v>
      </c>
      <c r="M28" s="223">
        <v>9148154</v>
      </c>
      <c r="N28" s="214">
        <v>45934</v>
      </c>
      <c r="O28" s="10">
        <v>45948</v>
      </c>
    </row>
    <row r="29" spans="1:15">
      <c r="A29" s="11">
        <v>25000</v>
      </c>
      <c r="B29" s="25" t="s">
        <v>48</v>
      </c>
      <c r="C29" s="25" t="s">
        <v>565</v>
      </c>
      <c r="D29" s="25" t="s">
        <v>14</v>
      </c>
      <c r="E29" s="24" t="s">
        <v>718</v>
      </c>
      <c r="F29" s="7"/>
      <c r="G29" s="25" t="s">
        <v>61</v>
      </c>
      <c r="H29" s="26" t="s">
        <v>32</v>
      </c>
      <c r="I29" s="24"/>
      <c r="J29" s="24"/>
      <c r="K29" s="24" t="s">
        <v>566</v>
      </c>
      <c r="L29" s="11">
        <v>27827</v>
      </c>
      <c r="M29" s="16">
        <v>9138642</v>
      </c>
      <c r="N29" s="10">
        <v>45934</v>
      </c>
      <c r="O29" s="10">
        <v>45948</v>
      </c>
    </row>
    <row r="30" spans="1:15">
      <c r="A30" s="140">
        <v>3559</v>
      </c>
      <c r="B30" s="149" t="s">
        <v>84</v>
      </c>
      <c r="C30" s="280" t="s">
        <v>773</v>
      </c>
      <c r="D30" s="149" t="s">
        <v>14</v>
      </c>
      <c r="E30" s="281" t="s">
        <v>774</v>
      </c>
      <c r="F30" s="151"/>
      <c r="G30" s="149" t="s">
        <v>61</v>
      </c>
      <c r="H30" s="280" t="s">
        <v>713</v>
      </c>
      <c r="I30" s="150"/>
      <c r="J30" s="150"/>
      <c r="K30" s="24" t="s">
        <v>775</v>
      </c>
      <c r="L30" s="247">
        <v>4298</v>
      </c>
      <c r="M30" s="230">
        <v>8206791</v>
      </c>
      <c r="N30" s="244">
        <v>45941</v>
      </c>
      <c r="O30" s="244">
        <v>45948</v>
      </c>
    </row>
    <row r="31" spans="1:15">
      <c r="A31" s="11">
        <v>4200</v>
      </c>
      <c r="B31" s="25"/>
      <c r="C31" s="25" t="s">
        <v>966</v>
      </c>
      <c r="D31" s="25" t="s">
        <v>9</v>
      </c>
      <c r="E31" s="24"/>
      <c r="F31" s="7"/>
      <c r="G31" s="25" t="s">
        <v>94</v>
      </c>
      <c r="H31" s="26" t="s">
        <v>11</v>
      </c>
      <c r="I31" s="24"/>
      <c r="J31" s="24"/>
      <c r="K31" s="24" t="s">
        <v>967</v>
      </c>
      <c r="L31" s="11">
        <v>4762</v>
      </c>
      <c r="M31" s="248">
        <v>9422342</v>
      </c>
      <c r="N31" s="244">
        <v>45943</v>
      </c>
      <c r="O31" s="244">
        <v>45948</v>
      </c>
    </row>
    <row r="32" spans="1:15">
      <c r="A32" s="11">
        <v>66000</v>
      </c>
      <c r="B32" s="149" t="s">
        <v>8</v>
      </c>
      <c r="C32" s="195" t="s">
        <v>381</v>
      </c>
      <c r="D32" s="25" t="s">
        <v>13</v>
      </c>
      <c r="E32" s="24" t="s">
        <v>745</v>
      </c>
      <c r="F32" s="7"/>
      <c r="G32" s="25" t="s">
        <v>207</v>
      </c>
      <c r="H32" s="26" t="s">
        <v>293</v>
      </c>
      <c r="I32" s="24" t="s">
        <v>141</v>
      </c>
      <c r="J32" s="24"/>
      <c r="K32" s="24" t="s">
        <v>382</v>
      </c>
      <c r="L32" s="197">
        <v>82282</v>
      </c>
      <c r="M32" s="198">
        <v>9314648</v>
      </c>
      <c r="N32" s="199">
        <v>45915</v>
      </c>
      <c r="O32" s="10">
        <v>45949</v>
      </c>
    </row>
    <row r="33" spans="1:15">
      <c r="A33" s="11">
        <v>4700</v>
      </c>
      <c r="B33" s="25" t="s">
        <v>48</v>
      </c>
      <c r="C33" s="195" t="s">
        <v>391</v>
      </c>
      <c r="D33" s="25" t="s">
        <v>14</v>
      </c>
      <c r="E33" s="196" t="s">
        <v>774</v>
      </c>
      <c r="F33" s="7"/>
      <c r="G33" s="282" t="s">
        <v>30</v>
      </c>
      <c r="H33" s="26" t="s">
        <v>31</v>
      </c>
      <c r="I33" s="24"/>
      <c r="J33" s="24"/>
      <c r="K33" s="24" t="s">
        <v>271</v>
      </c>
      <c r="L33" s="197">
        <v>4980</v>
      </c>
      <c r="M33" s="198">
        <v>8992106</v>
      </c>
      <c r="N33" s="199">
        <v>45918</v>
      </c>
      <c r="O33" s="10">
        <v>45949</v>
      </c>
    </row>
    <row r="34" spans="1:15">
      <c r="A34" s="11">
        <v>10350</v>
      </c>
      <c r="B34" s="149" t="s">
        <v>8</v>
      </c>
      <c r="C34" s="195" t="s">
        <v>389</v>
      </c>
      <c r="D34" s="25" t="s">
        <v>13</v>
      </c>
      <c r="E34" s="24" t="s">
        <v>792</v>
      </c>
      <c r="F34" s="7"/>
      <c r="G34" s="25" t="s">
        <v>33</v>
      </c>
      <c r="H34" s="26" t="s">
        <v>34</v>
      </c>
      <c r="I34" s="24"/>
      <c r="J34" s="24"/>
      <c r="K34" s="24" t="s">
        <v>390</v>
      </c>
      <c r="L34" s="197">
        <v>11287</v>
      </c>
      <c r="M34" s="198">
        <v>9590773</v>
      </c>
      <c r="N34" s="199">
        <v>45918</v>
      </c>
      <c r="O34" s="10">
        <v>45949</v>
      </c>
    </row>
    <row r="35" spans="1:15">
      <c r="A35" s="140">
        <v>10000</v>
      </c>
      <c r="B35" s="149" t="s">
        <v>84</v>
      </c>
      <c r="C35" s="278" t="s">
        <v>578</v>
      </c>
      <c r="D35" s="149" t="s">
        <v>65</v>
      </c>
      <c r="E35" s="150" t="s">
        <v>759</v>
      </c>
      <c r="F35" s="279"/>
      <c r="G35" s="278" t="s">
        <v>30</v>
      </c>
      <c r="H35" s="200"/>
      <c r="I35" s="150"/>
      <c r="J35" s="150"/>
      <c r="K35" s="24" t="s">
        <v>579</v>
      </c>
      <c r="L35" s="222">
        <v>11990</v>
      </c>
      <c r="M35" s="223">
        <v>8000836</v>
      </c>
      <c r="N35" s="214">
        <v>45935</v>
      </c>
      <c r="O35" s="10">
        <v>45949</v>
      </c>
    </row>
    <row r="36" spans="1:15">
      <c r="A36" s="11">
        <v>7700</v>
      </c>
      <c r="B36" s="25" t="s">
        <v>84</v>
      </c>
      <c r="C36" s="242" t="s">
        <v>767</v>
      </c>
      <c r="D36" s="25" t="s">
        <v>13</v>
      </c>
      <c r="E36" s="165" t="s">
        <v>990</v>
      </c>
      <c r="F36" s="7"/>
      <c r="G36" s="25" t="s">
        <v>61</v>
      </c>
      <c r="H36" s="242" t="s">
        <v>324</v>
      </c>
      <c r="I36" s="24"/>
      <c r="J36" s="24"/>
      <c r="K36" s="24" t="s">
        <v>768</v>
      </c>
      <c r="L36" s="247">
        <v>9000</v>
      </c>
      <c r="M36" s="230">
        <v>8594265</v>
      </c>
      <c r="N36" s="244">
        <v>45940</v>
      </c>
      <c r="O36" s="244">
        <v>45949</v>
      </c>
    </row>
    <row r="37" spans="1:15">
      <c r="A37" s="239">
        <v>58450</v>
      </c>
      <c r="B37" s="234" t="s">
        <v>8</v>
      </c>
      <c r="C37" s="234" t="s">
        <v>310</v>
      </c>
      <c r="D37" s="234" t="s">
        <v>7</v>
      </c>
      <c r="E37" s="234" t="s">
        <v>581</v>
      </c>
      <c r="F37" s="203"/>
      <c r="G37" s="150" t="s">
        <v>91</v>
      </c>
      <c r="H37" s="150" t="s">
        <v>134</v>
      </c>
      <c r="I37" s="150" t="s">
        <v>704</v>
      </c>
      <c r="J37" s="150"/>
      <c r="K37" s="150" t="s">
        <v>311</v>
      </c>
      <c r="L37" s="228">
        <v>63250</v>
      </c>
      <c r="M37" s="189">
        <v>9644172</v>
      </c>
      <c r="N37" s="10">
        <v>45902</v>
      </c>
      <c r="O37" s="235">
        <v>45943</v>
      </c>
    </row>
    <row r="38" spans="1:15">
      <c r="A38" s="293">
        <v>71500</v>
      </c>
      <c r="B38" s="255" t="s">
        <v>8</v>
      </c>
      <c r="C38" s="255" t="s">
        <v>312</v>
      </c>
      <c r="D38" s="255" t="s">
        <v>7</v>
      </c>
      <c r="E38" s="255" t="s">
        <v>110</v>
      </c>
      <c r="F38" s="283"/>
      <c r="G38" s="284" t="s">
        <v>91</v>
      </c>
      <c r="H38" s="284" t="s">
        <v>164</v>
      </c>
      <c r="I38" s="284" t="s">
        <v>705</v>
      </c>
      <c r="J38" s="284"/>
      <c r="K38" s="284" t="s">
        <v>313</v>
      </c>
      <c r="L38" s="285">
        <v>82926</v>
      </c>
      <c r="M38" s="288">
        <v>9286607</v>
      </c>
      <c r="N38" s="289">
        <v>45905</v>
      </c>
      <c r="O38" s="287">
        <v>45943</v>
      </c>
    </row>
    <row r="39" spans="1:15">
      <c r="A39" s="239">
        <v>3061</v>
      </c>
      <c r="B39" s="234" t="s">
        <v>8</v>
      </c>
      <c r="C39" s="234" t="s">
        <v>470</v>
      </c>
      <c r="D39" s="234" t="s">
        <v>7</v>
      </c>
      <c r="E39" s="234" t="s">
        <v>711</v>
      </c>
      <c r="F39" s="203"/>
      <c r="G39" s="150" t="s">
        <v>36</v>
      </c>
      <c r="H39" s="150" t="s">
        <v>37</v>
      </c>
      <c r="I39" s="150"/>
      <c r="J39" s="150"/>
      <c r="K39" s="150" t="s">
        <v>471</v>
      </c>
      <c r="L39" s="228">
        <v>3800</v>
      </c>
      <c r="M39" s="189">
        <v>9319428</v>
      </c>
      <c r="N39" s="152">
        <v>45924</v>
      </c>
      <c r="O39" s="235">
        <v>45943</v>
      </c>
    </row>
    <row r="40" spans="1:15">
      <c r="A40" s="293">
        <v>7100</v>
      </c>
      <c r="B40" s="255" t="s">
        <v>48</v>
      </c>
      <c r="C40" s="255" t="s">
        <v>482</v>
      </c>
      <c r="D40" s="255" t="s">
        <v>7</v>
      </c>
      <c r="E40" s="255"/>
      <c r="F40" s="283"/>
      <c r="G40" s="284" t="s">
        <v>30</v>
      </c>
      <c r="H40" s="284" t="s">
        <v>20</v>
      </c>
      <c r="I40" s="284"/>
      <c r="J40" s="284"/>
      <c r="K40" s="284" t="s">
        <v>483</v>
      </c>
      <c r="L40" s="285">
        <v>8116</v>
      </c>
      <c r="M40" s="290">
        <v>8821577</v>
      </c>
      <c r="N40" s="289">
        <v>45927</v>
      </c>
      <c r="O40" s="287">
        <v>45943</v>
      </c>
    </row>
    <row r="41" spans="1:15">
      <c r="A41" s="293">
        <v>5553</v>
      </c>
      <c r="B41" s="255" t="s">
        <v>48</v>
      </c>
      <c r="C41" s="255" t="s">
        <v>484</v>
      </c>
      <c r="D41" s="255" t="s">
        <v>7</v>
      </c>
      <c r="E41" s="255" t="s">
        <v>702</v>
      </c>
      <c r="F41" s="283"/>
      <c r="G41" s="284" t="s">
        <v>30</v>
      </c>
      <c r="H41" s="284" t="s">
        <v>31</v>
      </c>
      <c r="I41" s="284"/>
      <c r="J41" s="284"/>
      <c r="K41" s="284" t="s">
        <v>485</v>
      </c>
      <c r="L41" s="285">
        <v>6540</v>
      </c>
      <c r="M41" s="290">
        <v>9346196</v>
      </c>
      <c r="N41" s="289">
        <v>45928</v>
      </c>
      <c r="O41" s="287">
        <v>45943</v>
      </c>
    </row>
    <row r="42" spans="1:15">
      <c r="A42" s="293">
        <v>10200</v>
      </c>
      <c r="B42" s="255" t="s">
        <v>48</v>
      </c>
      <c r="C42" s="255" t="s">
        <v>475</v>
      </c>
      <c r="D42" s="255" t="s">
        <v>7</v>
      </c>
      <c r="E42" s="255" t="s">
        <v>593</v>
      </c>
      <c r="F42" s="283"/>
      <c r="G42" s="284" t="s">
        <v>30</v>
      </c>
      <c r="H42" s="284" t="s">
        <v>31</v>
      </c>
      <c r="I42" s="284"/>
      <c r="J42" s="284"/>
      <c r="K42" s="284" t="s">
        <v>476</v>
      </c>
      <c r="L42" s="285">
        <v>11990</v>
      </c>
      <c r="M42" s="290">
        <v>8107000</v>
      </c>
      <c r="N42" s="289">
        <v>45925</v>
      </c>
      <c r="O42" s="287">
        <v>45944</v>
      </c>
    </row>
    <row r="43" spans="1:15">
      <c r="A43" s="239">
        <v>2900</v>
      </c>
      <c r="B43" s="234" t="s">
        <v>314</v>
      </c>
      <c r="C43" s="234" t="s">
        <v>795</v>
      </c>
      <c r="D43" s="234" t="s">
        <v>7</v>
      </c>
      <c r="E43" s="234"/>
      <c r="F43" s="203"/>
      <c r="G43" s="150" t="s">
        <v>61</v>
      </c>
      <c r="H43" s="150" t="s">
        <v>112</v>
      </c>
      <c r="I43" s="150"/>
      <c r="J43" s="150"/>
      <c r="K43" s="150" t="s">
        <v>796</v>
      </c>
      <c r="L43" s="228">
        <v>5672</v>
      </c>
      <c r="M43" s="189">
        <v>7818377</v>
      </c>
      <c r="N43" s="152">
        <v>45938</v>
      </c>
      <c r="O43" s="287">
        <v>45944</v>
      </c>
    </row>
    <row r="44" spans="1:15">
      <c r="A44" s="293">
        <v>52800</v>
      </c>
      <c r="B44" s="255" t="s">
        <v>8</v>
      </c>
      <c r="C44" s="255" t="s">
        <v>349</v>
      </c>
      <c r="D44" s="255" t="s">
        <v>7</v>
      </c>
      <c r="E44" s="255" t="s">
        <v>707</v>
      </c>
      <c r="F44" s="283"/>
      <c r="G44" s="284" t="s">
        <v>163</v>
      </c>
      <c r="H44" s="284" t="s">
        <v>377</v>
      </c>
      <c r="I44" s="284" t="s">
        <v>708</v>
      </c>
      <c r="J44" s="284"/>
      <c r="K44" s="284" t="s">
        <v>350</v>
      </c>
      <c r="L44" s="285">
        <v>61676</v>
      </c>
      <c r="M44" s="290">
        <v>9998066</v>
      </c>
      <c r="N44" s="286">
        <v>45911</v>
      </c>
      <c r="O44" s="287">
        <v>45945</v>
      </c>
    </row>
    <row r="45" spans="1:15">
      <c r="A45" s="293">
        <v>59100</v>
      </c>
      <c r="B45" s="255" t="s">
        <v>8</v>
      </c>
      <c r="C45" s="255" t="s">
        <v>345</v>
      </c>
      <c r="D45" s="255" t="s">
        <v>7</v>
      </c>
      <c r="E45" s="255" t="s">
        <v>581</v>
      </c>
      <c r="F45" s="283"/>
      <c r="G45" s="284" t="s">
        <v>91</v>
      </c>
      <c r="H45" s="284" t="s">
        <v>226</v>
      </c>
      <c r="I45" s="284" t="s">
        <v>704</v>
      </c>
      <c r="J45" s="284"/>
      <c r="K45" s="284" t="s">
        <v>346</v>
      </c>
      <c r="L45" s="285">
        <v>61429</v>
      </c>
      <c r="M45" s="290">
        <v>9599767</v>
      </c>
      <c r="N45" s="286">
        <v>45909</v>
      </c>
      <c r="O45" s="287">
        <v>45946</v>
      </c>
    </row>
    <row r="46" spans="1:15">
      <c r="A46" s="293">
        <v>63000</v>
      </c>
      <c r="B46" s="255" t="s">
        <v>49</v>
      </c>
      <c r="C46" s="255" t="s">
        <v>404</v>
      </c>
      <c r="D46" s="255" t="s">
        <v>7</v>
      </c>
      <c r="E46" s="255" t="s">
        <v>213</v>
      </c>
      <c r="F46" s="283"/>
      <c r="G46" s="284" t="s">
        <v>91</v>
      </c>
      <c r="H46" s="284" t="s">
        <v>710</v>
      </c>
      <c r="I46" s="284" t="s">
        <v>708</v>
      </c>
      <c r="J46" s="284"/>
      <c r="K46" s="284" t="s">
        <v>405</v>
      </c>
      <c r="L46" s="285">
        <v>77283</v>
      </c>
      <c r="M46" s="288">
        <v>9151333</v>
      </c>
      <c r="N46" s="289">
        <v>45915</v>
      </c>
      <c r="O46" s="287">
        <v>45946</v>
      </c>
    </row>
    <row r="47" spans="1:15">
      <c r="A47" s="293">
        <v>30000</v>
      </c>
      <c r="B47" s="255" t="s">
        <v>8</v>
      </c>
      <c r="C47" s="255" t="s">
        <v>407</v>
      </c>
      <c r="D47" s="255" t="s">
        <v>7</v>
      </c>
      <c r="E47" s="291" t="s">
        <v>213</v>
      </c>
      <c r="F47" s="283"/>
      <c r="G47" s="284" t="s">
        <v>2</v>
      </c>
      <c r="H47" s="284" t="s">
        <v>537</v>
      </c>
      <c r="I47" s="284" t="s">
        <v>700</v>
      </c>
      <c r="J47" s="284"/>
      <c r="K47" s="284" t="s">
        <v>335</v>
      </c>
      <c r="L47" s="285">
        <v>38037</v>
      </c>
      <c r="M47" s="290">
        <v>9640061</v>
      </c>
      <c r="N47" s="289">
        <v>45916</v>
      </c>
      <c r="O47" s="287">
        <v>45946</v>
      </c>
    </row>
    <row r="48" spans="1:15">
      <c r="A48" s="293">
        <v>57000</v>
      </c>
      <c r="B48" s="255" t="s">
        <v>8</v>
      </c>
      <c r="C48" s="255" t="s">
        <v>587</v>
      </c>
      <c r="D48" s="255" t="s">
        <v>7</v>
      </c>
      <c r="E48" s="255" t="s">
        <v>110</v>
      </c>
      <c r="F48" s="283"/>
      <c r="G48" s="284" t="s">
        <v>158</v>
      </c>
      <c r="H48" s="284" t="s">
        <v>161</v>
      </c>
      <c r="I48" s="284"/>
      <c r="J48" s="284"/>
      <c r="K48" s="284" t="s">
        <v>588</v>
      </c>
      <c r="L48" s="285">
        <v>63104</v>
      </c>
      <c r="M48" s="290">
        <v>9691814</v>
      </c>
      <c r="N48" s="289">
        <v>45931</v>
      </c>
      <c r="O48" s="287">
        <v>45947</v>
      </c>
    </row>
    <row r="49" spans="1:15">
      <c r="A49" s="239">
        <v>2950</v>
      </c>
      <c r="B49" s="234" t="s">
        <v>314</v>
      </c>
      <c r="C49" s="234" t="s">
        <v>793</v>
      </c>
      <c r="D49" s="234" t="s">
        <v>7</v>
      </c>
      <c r="E49" s="234" t="s">
        <v>702</v>
      </c>
      <c r="F49" s="203"/>
      <c r="G49" s="150" t="s">
        <v>61</v>
      </c>
      <c r="H49" s="150" t="s">
        <v>378</v>
      </c>
      <c r="I49" s="150"/>
      <c r="J49" s="150"/>
      <c r="K49" s="150" t="s">
        <v>794</v>
      </c>
      <c r="L49" s="228">
        <v>6089</v>
      </c>
      <c r="M49" s="190">
        <v>9142643</v>
      </c>
      <c r="N49" s="152">
        <v>45936</v>
      </c>
      <c r="O49" s="287">
        <v>45947</v>
      </c>
    </row>
    <row r="50" spans="1:15">
      <c r="A50" s="239">
        <v>44200</v>
      </c>
      <c r="B50" s="234" t="s">
        <v>8</v>
      </c>
      <c r="C50" s="234" t="s">
        <v>408</v>
      </c>
      <c r="D50" s="234" t="s">
        <v>7</v>
      </c>
      <c r="E50" s="234" t="s">
        <v>593</v>
      </c>
      <c r="F50" s="203"/>
      <c r="G50" s="150" t="s">
        <v>120</v>
      </c>
      <c r="H50" s="150" t="s">
        <v>137</v>
      </c>
      <c r="I50" s="150"/>
      <c r="J50" s="150"/>
      <c r="K50" s="150" t="s">
        <v>318</v>
      </c>
      <c r="L50" s="228">
        <v>45621</v>
      </c>
      <c r="M50" s="189">
        <v>9163491</v>
      </c>
      <c r="N50" s="152">
        <v>45919</v>
      </c>
      <c r="O50" s="287">
        <v>45948</v>
      </c>
    </row>
    <row r="51" spans="1:15">
      <c r="A51" s="239">
        <v>32000</v>
      </c>
      <c r="B51" s="234" t="s">
        <v>314</v>
      </c>
      <c r="C51" s="234" t="s">
        <v>466</v>
      </c>
      <c r="D51" s="234" t="s">
        <v>7</v>
      </c>
      <c r="E51" s="234" t="s">
        <v>467</v>
      </c>
      <c r="F51" s="203"/>
      <c r="G51" s="150" t="s">
        <v>36</v>
      </c>
      <c r="H51" s="150" t="s">
        <v>227</v>
      </c>
      <c r="I51" s="150"/>
      <c r="J51" s="150"/>
      <c r="K51" s="150" t="s">
        <v>468</v>
      </c>
      <c r="L51" s="228">
        <v>61102</v>
      </c>
      <c r="M51" s="189">
        <v>9919670</v>
      </c>
      <c r="N51" s="152">
        <v>45924</v>
      </c>
      <c r="O51" s="287">
        <v>45948</v>
      </c>
    </row>
    <row r="52" spans="1:15">
      <c r="A52" s="293">
        <v>30500</v>
      </c>
      <c r="B52" s="255" t="s">
        <v>49</v>
      </c>
      <c r="C52" s="255" t="s">
        <v>487</v>
      </c>
      <c r="D52" s="255" t="s">
        <v>7</v>
      </c>
      <c r="E52" s="255" t="s">
        <v>709</v>
      </c>
      <c r="F52" s="283"/>
      <c r="G52" s="284" t="s">
        <v>17</v>
      </c>
      <c r="H52" s="284" t="s">
        <v>334</v>
      </c>
      <c r="I52" s="284"/>
      <c r="J52" s="284"/>
      <c r="K52" s="284" t="s">
        <v>397</v>
      </c>
      <c r="L52" s="285">
        <v>32525</v>
      </c>
      <c r="M52" s="290">
        <v>9528029</v>
      </c>
      <c r="N52" s="289">
        <v>45928</v>
      </c>
      <c r="O52" s="287">
        <v>45948</v>
      </c>
    </row>
    <row r="53" spans="1:15">
      <c r="A53" s="229">
        <v>3300</v>
      </c>
      <c r="B53" s="234" t="s">
        <v>8</v>
      </c>
      <c r="C53" s="226" t="s">
        <v>799</v>
      </c>
      <c r="D53" s="234" t="s">
        <v>7</v>
      </c>
      <c r="E53" s="226" t="s">
        <v>110</v>
      </c>
      <c r="F53" s="202"/>
      <c r="G53" s="24" t="s">
        <v>15</v>
      </c>
      <c r="H53" s="24" t="s">
        <v>231</v>
      </c>
      <c r="I53" s="24"/>
      <c r="J53" s="24"/>
      <c r="K53" s="24" t="s">
        <v>800</v>
      </c>
      <c r="L53" s="227">
        <v>3782</v>
      </c>
      <c r="M53" s="16">
        <v>8903105</v>
      </c>
      <c r="N53" s="10">
        <v>45940</v>
      </c>
      <c r="O53" s="292">
        <v>45948</v>
      </c>
    </row>
    <row r="54" spans="1:15">
      <c r="A54" s="229">
        <v>3600</v>
      </c>
      <c r="B54" s="234" t="s">
        <v>314</v>
      </c>
      <c r="C54" s="226" t="s">
        <v>821</v>
      </c>
      <c r="D54" s="234" t="s">
        <v>7</v>
      </c>
      <c r="E54" s="226"/>
      <c r="F54" s="202"/>
      <c r="G54" s="24" t="s">
        <v>61</v>
      </c>
      <c r="H54" s="24" t="s">
        <v>112</v>
      </c>
      <c r="I54" s="24"/>
      <c r="J54" s="24"/>
      <c r="K54" s="24" t="s">
        <v>822</v>
      </c>
      <c r="L54" s="227">
        <v>7560</v>
      </c>
      <c r="M54" s="277">
        <v>9306419</v>
      </c>
      <c r="N54" s="10">
        <v>45942</v>
      </c>
      <c r="O54" s="292">
        <v>45948</v>
      </c>
    </row>
    <row r="55" spans="1:15">
      <c r="A55" s="140">
        <v>1778</v>
      </c>
      <c r="B55" s="150" t="s">
        <v>48</v>
      </c>
      <c r="C55" s="150" t="s">
        <v>410</v>
      </c>
      <c r="D55" s="150" t="s">
        <v>11</v>
      </c>
      <c r="E55" s="150"/>
      <c r="F55" s="151"/>
      <c r="G55" s="150" t="s">
        <v>36</v>
      </c>
      <c r="H55" s="150" t="s">
        <v>37</v>
      </c>
      <c r="I55" s="149"/>
      <c r="J55" s="149"/>
      <c r="K55" s="150" t="s">
        <v>411</v>
      </c>
      <c r="L55" s="228">
        <v>2250</v>
      </c>
      <c r="M55" s="189">
        <v>9281592</v>
      </c>
      <c r="N55" s="152">
        <v>45915</v>
      </c>
      <c r="O55" s="236">
        <v>45944</v>
      </c>
    </row>
    <row r="56" spans="1:15">
      <c r="A56" s="140">
        <v>6500</v>
      </c>
      <c r="B56" s="150"/>
      <c r="C56" s="150" t="s">
        <v>608</v>
      </c>
      <c r="D56" s="150" t="s">
        <v>40</v>
      </c>
      <c r="E56" s="150"/>
      <c r="F56" s="151"/>
      <c r="G56" s="150" t="s">
        <v>2</v>
      </c>
      <c r="H56" s="150" t="s">
        <v>144</v>
      </c>
      <c r="I56" s="149"/>
      <c r="J56" s="149"/>
      <c r="K56" s="150" t="s">
        <v>400</v>
      </c>
      <c r="L56" s="228">
        <v>6962</v>
      </c>
      <c r="M56" s="189">
        <v>9045730</v>
      </c>
      <c r="N56" s="152">
        <v>45931</v>
      </c>
      <c r="O56" s="236">
        <v>45945</v>
      </c>
    </row>
    <row r="57" spans="1:15">
      <c r="A57" s="140">
        <v>3200</v>
      </c>
      <c r="B57" s="150" t="s">
        <v>8</v>
      </c>
      <c r="C57" s="150" t="s">
        <v>825</v>
      </c>
      <c r="D57" s="150" t="s">
        <v>11</v>
      </c>
      <c r="E57" s="150" t="s">
        <v>234</v>
      </c>
      <c r="F57" s="151"/>
      <c r="G57" s="150" t="s">
        <v>15</v>
      </c>
      <c r="H57" s="150" t="s">
        <v>826</v>
      </c>
      <c r="I57" s="149"/>
      <c r="J57" s="149"/>
      <c r="K57" s="150" t="s">
        <v>827</v>
      </c>
      <c r="L57" s="228">
        <v>3465</v>
      </c>
      <c r="M57" s="294">
        <v>8332100</v>
      </c>
      <c r="N57" s="152">
        <v>45936</v>
      </c>
      <c r="O57" s="236">
        <v>45945</v>
      </c>
    </row>
    <row r="58" spans="1:15">
      <c r="A58" s="140">
        <v>2000</v>
      </c>
      <c r="B58" s="150" t="s">
        <v>49</v>
      </c>
      <c r="C58" s="150" t="s">
        <v>828</v>
      </c>
      <c r="D58" s="150" t="s">
        <v>40</v>
      </c>
      <c r="E58" s="150"/>
      <c r="F58" s="151"/>
      <c r="G58" s="150" t="s">
        <v>15</v>
      </c>
      <c r="H58" s="150" t="s">
        <v>231</v>
      </c>
      <c r="I58" s="149"/>
      <c r="J58" s="149"/>
      <c r="K58" s="150" t="s">
        <v>829</v>
      </c>
      <c r="L58" s="228">
        <v>2276</v>
      </c>
      <c r="M58" s="189">
        <v>8943351</v>
      </c>
      <c r="N58" s="152">
        <v>45940</v>
      </c>
      <c r="O58" s="236">
        <v>45945</v>
      </c>
    </row>
    <row r="59" spans="1:15">
      <c r="A59" s="140">
        <v>4200</v>
      </c>
      <c r="B59" s="150"/>
      <c r="C59" s="150" t="s">
        <v>834</v>
      </c>
      <c r="D59" s="150" t="s">
        <v>40</v>
      </c>
      <c r="E59" s="150"/>
      <c r="F59" s="151"/>
      <c r="G59" s="150" t="s">
        <v>15</v>
      </c>
      <c r="H59" s="150" t="s">
        <v>835</v>
      </c>
      <c r="I59" s="149"/>
      <c r="J59" s="149"/>
      <c r="K59" s="150" t="s">
        <v>836</v>
      </c>
      <c r="L59" s="228">
        <v>4713</v>
      </c>
      <c r="M59" s="189">
        <v>9266322</v>
      </c>
      <c r="N59" s="152">
        <v>45941</v>
      </c>
      <c r="O59" s="236">
        <v>45945</v>
      </c>
    </row>
    <row r="60" spans="1:15">
      <c r="A60" s="140">
        <v>20700</v>
      </c>
      <c r="B60" s="150" t="s">
        <v>8</v>
      </c>
      <c r="C60" s="150" t="s">
        <v>611</v>
      </c>
      <c r="D60" s="150" t="s">
        <v>11</v>
      </c>
      <c r="E60" s="150"/>
      <c r="F60" s="151"/>
      <c r="G60" s="150" t="s">
        <v>12</v>
      </c>
      <c r="H60" s="150" t="s">
        <v>612</v>
      </c>
      <c r="I60" s="149"/>
      <c r="J60" s="149"/>
      <c r="K60" s="150" t="s">
        <v>613</v>
      </c>
      <c r="L60" s="228">
        <v>22108</v>
      </c>
      <c r="M60" s="189">
        <v>9509255</v>
      </c>
      <c r="N60" s="152">
        <v>45931</v>
      </c>
      <c r="O60" s="236">
        <v>45946</v>
      </c>
    </row>
    <row r="61" spans="1:15">
      <c r="A61" s="140">
        <v>27200</v>
      </c>
      <c r="B61" s="150" t="s">
        <v>8</v>
      </c>
      <c r="C61" s="150" t="s">
        <v>606</v>
      </c>
      <c r="D61" s="150" t="s">
        <v>11</v>
      </c>
      <c r="E61" s="150" t="s">
        <v>68</v>
      </c>
      <c r="F61" s="151"/>
      <c r="G61" s="150" t="s">
        <v>2</v>
      </c>
      <c r="H61" s="150" t="s">
        <v>180</v>
      </c>
      <c r="I61" s="149"/>
      <c r="J61" s="149"/>
      <c r="K61" s="150" t="s">
        <v>607</v>
      </c>
      <c r="L61" s="228">
        <v>28219</v>
      </c>
      <c r="M61" s="189">
        <v>9573804</v>
      </c>
      <c r="N61" s="152">
        <v>45931</v>
      </c>
      <c r="O61" s="236">
        <v>45946</v>
      </c>
    </row>
    <row r="62" spans="1:15">
      <c r="A62" s="140">
        <v>31500</v>
      </c>
      <c r="B62" s="150" t="s">
        <v>8</v>
      </c>
      <c r="C62" s="150" t="s">
        <v>315</v>
      </c>
      <c r="D62" s="150" t="s">
        <v>11</v>
      </c>
      <c r="E62" s="150" t="s">
        <v>157</v>
      </c>
      <c r="F62" s="151"/>
      <c r="G62" s="150" t="s">
        <v>2</v>
      </c>
      <c r="H62" s="150" t="s">
        <v>129</v>
      </c>
      <c r="I62" s="149" t="s">
        <v>181</v>
      </c>
      <c r="J62" s="149"/>
      <c r="K62" s="150" t="s">
        <v>316</v>
      </c>
      <c r="L62" s="228">
        <v>35542</v>
      </c>
      <c r="M62" s="189">
        <v>9686338</v>
      </c>
      <c r="N62" s="152">
        <v>45901</v>
      </c>
      <c r="O62" s="236">
        <v>45947</v>
      </c>
    </row>
    <row r="63" spans="1:15">
      <c r="A63" s="140">
        <v>3300</v>
      </c>
      <c r="B63" s="150"/>
      <c r="C63" s="150" t="s">
        <v>950</v>
      </c>
      <c r="D63" s="150" t="s">
        <v>11</v>
      </c>
      <c r="E63" s="150" t="s">
        <v>951</v>
      </c>
      <c r="F63" s="151"/>
      <c r="G63" s="150" t="s">
        <v>16</v>
      </c>
      <c r="H63" s="150" t="s">
        <v>947</v>
      </c>
      <c r="I63" s="149"/>
      <c r="J63" s="149"/>
      <c r="K63" s="150" t="s">
        <v>827</v>
      </c>
      <c r="L63" s="228">
        <v>3490</v>
      </c>
      <c r="M63" s="189">
        <v>9001124</v>
      </c>
      <c r="N63" s="152">
        <v>45930</v>
      </c>
      <c r="O63" s="236">
        <v>45947</v>
      </c>
    </row>
    <row r="64" spans="1:15">
      <c r="A64" s="140">
        <v>6000</v>
      </c>
      <c r="B64" s="150" t="s">
        <v>8</v>
      </c>
      <c r="C64" s="150" t="s">
        <v>833</v>
      </c>
      <c r="D64" s="150" t="s">
        <v>11</v>
      </c>
      <c r="E64" s="150" t="s">
        <v>234</v>
      </c>
      <c r="F64" s="151"/>
      <c r="G64" s="150" t="s">
        <v>15</v>
      </c>
      <c r="H64" s="150" t="s">
        <v>231</v>
      </c>
      <c r="I64" s="149"/>
      <c r="J64" s="149"/>
      <c r="K64" s="150" t="s">
        <v>191</v>
      </c>
      <c r="L64" s="228">
        <v>6687</v>
      </c>
      <c r="M64" s="190">
        <v>9212620</v>
      </c>
      <c r="N64" s="152">
        <v>45940</v>
      </c>
      <c r="O64" s="236">
        <v>45947</v>
      </c>
    </row>
    <row r="65" spans="1:15">
      <c r="A65" s="140">
        <v>6800</v>
      </c>
      <c r="B65" s="150"/>
      <c r="C65" s="150" t="s">
        <v>614</v>
      </c>
      <c r="D65" s="150" t="s">
        <v>40</v>
      </c>
      <c r="E65" s="150" t="s">
        <v>837</v>
      </c>
      <c r="F65" s="151"/>
      <c r="G65" s="150" t="s">
        <v>93</v>
      </c>
      <c r="H65" s="150" t="s">
        <v>132</v>
      </c>
      <c r="I65" s="149"/>
      <c r="J65" s="149"/>
      <c r="K65" s="150" t="s">
        <v>191</v>
      </c>
      <c r="L65" s="228">
        <v>7568</v>
      </c>
      <c r="M65" s="190">
        <v>9237400</v>
      </c>
      <c r="N65" s="152">
        <v>45941</v>
      </c>
      <c r="O65" s="236">
        <v>45947</v>
      </c>
    </row>
    <row r="66" spans="1:15">
      <c r="A66" s="140">
        <v>3200</v>
      </c>
      <c r="B66" s="150"/>
      <c r="C66" s="150" t="s">
        <v>838</v>
      </c>
      <c r="D66" s="150" t="s">
        <v>11</v>
      </c>
      <c r="E66" s="150" t="s">
        <v>68</v>
      </c>
      <c r="F66" s="151"/>
      <c r="G66" s="150" t="s">
        <v>61</v>
      </c>
      <c r="H66" s="150" t="s">
        <v>1189</v>
      </c>
      <c r="I66" s="149"/>
      <c r="J66" s="149"/>
      <c r="K66" s="150" t="s">
        <v>840</v>
      </c>
      <c r="L66" s="228">
        <v>3532</v>
      </c>
      <c r="M66" s="190">
        <v>9414723</v>
      </c>
      <c r="N66" s="152">
        <v>45942</v>
      </c>
      <c r="O66" s="236">
        <v>45947</v>
      </c>
    </row>
    <row r="67" spans="1:15">
      <c r="A67" s="140">
        <v>10000</v>
      </c>
      <c r="B67" s="150"/>
      <c r="C67" s="150" t="s">
        <v>1077</v>
      </c>
      <c r="D67" s="150" t="s">
        <v>40</v>
      </c>
      <c r="E67" s="150"/>
      <c r="F67" s="151"/>
      <c r="G67" s="150" t="s">
        <v>61</v>
      </c>
      <c r="H67" s="150" t="s">
        <v>79</v>
      </c>
      <c r="I67" s="149"/>
      <c r="J67" s="149"/>
      <c r="K67" s="150" t="s">
        <v>586</v>
      </c>
      <c r="L67" s="228">
        <v>11732</v>
      </c>
      <c r="M67" s="190">
        <v>9396543</v>
      </c>
      <c r="N67" s="152">
        <v>45943</v>
      </c>
      <c r="O67" s="236">
        <v>45947</v>
      </c>
    </row>
    <row r="68" spans="1:15">
      <c r="A68" s="140">
        <v>4000</v>
      </c>
      <c r="B68" s="150"/>
      <c r="C68" s="150" t="s">
        <v>609</v>
      </c>
      <c r="D68" s="150" t="s">
        <v>11</v>
      </c>
      <c r="E68" s="150"/>
      <c r="F68" s="151"/>
      <c r="G68" s="150" t="s">
        <v>39</v>
      </c>
      <c r="H68" s="150" t="s">
        <v>142</v>
      </c>
      <c r="I68" s="149"/>
      <c r="J68" s="149"/>
      <c r="K68" s="150" t="s">
        <v>610</v>
      </c>
      <c r="L68" s="228">
        <v>4442</v>
      </c>
      <c r="M68" s="189">
        <v>9191266</v>
      </c>
      <c r="N68" s="152">
        <v>45931</v>
      </c>
      <c r="O68" s="236">
        <v>45948</v>
      </c>
    </row>
    <row r="69" spans="1:15">
      <c r="A69" s="140">
        <v>3500</v>
      </c>
      <c r="B69" s="150"/>
      <c r="C69" s="150" t="s">
        <v>1075</v>
      </c>
      <c r="D69" s="150" t="s">
        <v>96</v>
      </c>
      <c r="E69" s="150"/>
      <c r="F69" s="151"/>
      <c r="G69" s="150" t="s">
        <v>61</v>
      </c>
      <c r="H69" s="150" t="s">
        <v>79</v>
      </c>
      <c r="I69" s="149"/>
      <c r="J69" s="149"/>
      <c r="K69" s="150" t="s">
        <v>1076</v>
      </c>
      <c r="L69" s="228">
        <v>3887</v>
      </c>
      <c r="M69" s="189">
        <v>9564798</v>
      </c>
      <c r="N69" s="152">
        <v>45943</v>
      </c>
      <c r="O69" s="236">
        <v>45949</v>
      </c>
    </row>
    <row r="70" spans="1:15">
      <c r="A70" s="11">
        <v>5500</v>
      </c>
      <c r="B70" s="176" t="s">
        <v>78</v>
      </c>
      <c r="C70" s="24" t="s">
        <v>330</v>
      </c>
      <c r="D70" s="24" t="s">
        <v>59</v>
      </c>
      <c r="E70" s="176" t="s">
        <v>60</v>
      </c>
      <c r="F70" s="177" t="s">
        <v>331</v>
      </c>
      <c r="G70" s="24" t="s">
        <v>33</v>
      </c>
      <c r="H70" s="176" t="s">
        <v>34</v>
      </c>
      <c r="I70" s="178"/>
      <c r="J70" s="170"/>
      <c r="K70" s="158" t="s">
        <v>332</v>
      </c>
      <c r="L70" s="11">
        <v>6098</v>
      </c>
      <c r="M70" s="7">
        <v>8972259</v>
      </c>
      <c r="N70" s="179">
        <v>45905</v>
      </c>
      <c r="O70" s="157">
        <v>45943</v>
      </c>
    </row>
    <row r="71" spans="1:15">
      <c r="A71" s="167">
        <v>64985</v>
      </c>
      <c r="B71" s="39" t="s">
        <v>49</v>
      </c>
      <c r="C71" s="89" t="s">
        <v>366</v>
      </c>
      <c r="D71" s="89" t="s">
        <v>57</v>
      </c>
      <c r="E71" s="39" t="s">
        <v>70</v>
      </c>
      <c r="F71" s="82">
        <v>22</v>
      </c>
      <c r="G71" s="89" t="s">
        <v>126</v>
      </c>
      <c r="H71" s="39" t="s">
        <v>432</v>
      </c>
      <c r="I71" s="168" t="s">
        <v>174</v>
      </c>
      <c r="J71" s="170"/>
      <c r="K71" s="58" t="s">
        <v>367</v>
      </c>
      <c r="L71" s="11">
        <v>75942</v>
      </c>
      <c r="M71" s="136">
        <v>9207778</v>
      </c>
      <c r="N71" s="17">
        <v>45910</v>
      </c>
      <c r="O71" s="157">
        <v>45943</v>
      </c>
    </row>
    <row r="72" spans="1:15">
      <c r="A72" s="191">
        <v>2546</v>
      </c>
      <c r="B72" s="39" t="s">
        <v>81</v>
      </c>
      <c r="C72" s="192" t="s">
        <v>419</v>
      </c>
      <c r="D72" s="192" t="s">
        <v>108</v>
      </c>
      <c r="E72" s="39" t="s">
        <v>266</v>
      </c>
      <c r="F72" s="82">
        <v>27</v>
      </c>
      <c r="G72" s="192" t="s">
        <v>61</v>
      </c>
      <c r="H72" s="39" t="s">
        <v>324</v>
      </c>
      <c r="I72" s="193" t="s">
        <v>420</v>
      </c>
      <c r="J72" s="170"/>
      <c r="K72" s="58" t="s">
        <v>166</v>
      </c>
      <c r="L72" s="11">
        <v>3180</v>
      </c>
      <c r="M72" s="194">
        <v>8230388</v>
      </c>
      <c r="N72" s="17">
        <v>45918</v>
      </c>
      <c r="O72" s="157">
        <v>45943</v>
      </c>
    </row>
    <row r="73" spans="1:15">
      <c r="A73" s="153">
        <v>47000</v>
      </c>
      <c r="B73" s="39" t="s">
        <v>78</v>
      </c>
      <c r="C73" s="154" t="s">
        <v>291</v>
      </c>
      <c r="D73" s="154" t="s">
        <v>67</v>
      </c>
      <c r="E73" s="39"/>
      <c r="F73" s="82"/>
      <c r="G73" s="24" t="s">
        <v>92</v>
      </c>
      <c r="H73" s="39" t="s">
        <v>106</v>
      </c>
      <c r="I73" s="155" t="s">
        <v>87</v>
      </c>
      <c r="J73" s="170"/>
      <c r="K73" s="58" t="s">
        <v>292</v>
      </c>
      <c r="L73" s="11">
        <v>48821</v>
      </c>
      <c r="M73" s="204">
        <v>9275311</v>
      </c>
      <c r="N73" s="17">
        <v>45900</v>
      </c>
      <c r="O73" s="157">
        <v>45944</v>
      </c>
    </row>
    <row r="74" spans="1:15">
      <c r="A74" s="191">
        <v>33000</v>
      </c>
      <c r="B74" s="39" t="s">
        <v>78</v>
      </c>
      <c r="C74" s="192" t="s">
        <v>412</v>
      </c>
      <c r="D74" s="192" t="s">
        <v>188</v>
      </c>
      <c r="E74" s="39" t="s">
        <v>189</v>
      </c>
      <c r="F74" s="82">
        <v>3</v>
      </c>
      <c r="G74" s="192" t="s">
        <v>17</v>
      </c>
      <c r="H74" s="39" t="s">
        <v>145</v>
      </c>
      <c r="I74" s="193" t="s">
        <v>90</v>
      </c>
      <c r="J74" s="170"/>
      <c r="K74" s="58" t="s">
        <v>149</v>
      </c>
      <c r="L74" s="11">
        <v>35238</v>
      </c>
      <c r="M74" s="194">
        <v>9502843</v>
      </c>
      <c r="N74" s="17">
        <v>45915</v>
      </c>
      <c r="O74" s="157">
        <v>45944</v>
      </c>
    </row>
    <row r="75" spans="1:15">
      <c r="A75" s="167">
        <v>6778.6719000000003</v>
      </c>
      <c r="B75" s="39" t="s">
        <v>78</v>
      </c>
      <c r="C75" s="89" t="s">
        <v>515</v>
      </c>
      <c r="D75" s="89" t="s">
        <v>235</v>
      </c>
      <c r="E75" s="39" t="s">
        <v>516</v>
      </c>
      <c r="F75" s="82">
        <v>18</v>
      </c>
      <c r="G75" s="89" t="s">
        <v>0</v>
      </c>
      <c r="H75" s="39" t="s">
        <v>714</v>
      </c>
      <c r="I75" s="168"/>
      <c r="J75" s="170"/>
      <c r="K75" s="216" t="s">
        <v>517</v>
      </c>
      <c r="L75" s="11">
        <v>7900</v>
      </c>
      <c r="M75" s="136">
        <v>1041348</v>
      </c>
      <c r="N75" s="17">
        <v>45925</v>
      </c>
      <c r="O75" s="157">
        <v>45944</v>
      </c>
    </row>
    <row r="76" spans="1:15">
      <c r="A76" s="167">
        <v>6000</v>
      </c>
      <c r="B76" s="39" t="s">
        <v>175</v>
      </c>
      <c r="C76" s="89" t="s">
        <v>530</v>
      </c>
      <c r="D76" s="89" t="s">
        <v>59</v>
      </c>
      <c r="E76" s="39" t="s">
        <v>60</v>
      </c>
      <c r="F76" s="82">
        <v>0</v>
      </c>
      <c r="G76" s="89" t="s">
        <v>61</v>
      </c>
      <c r="H76" s="39" t="s">
        <v>324</v>
      </c>
      <c r="I76" s="168"/>
      <c r="J76" s="170"/>
      <c r="K76" s="216" t="s">
        <v>355</v>
      </c>
      <c r="L76" s="11">
        <v>7911</v>
      </c>
      <c r="M76" s="136">
        <v>9788095</v>
      </c>
      <c r="N76" s="17">
        <v>45928</v>
      </c>
      <c r="O76" s="157">
        <v>45944</v>
      </c>
    </row>
    <row r="77" spans="1:15">
      <c r="A77" s="191">
        <v>23000</v>
      </c>
      <c r="B77" s="39" t="s">
        <v>78</v>
      </c>
      <c r="C77" s="192" t="s">
        <v>625</v>
      </c>
      <c r="D77" s="192" t="s">
        <v>67</v>
      </c>
      <c r="E77" s="39"/>
      <c r="F77" s="82"/>
      <c r="G77" s="192" t="s">
        <v>61</v>
      </c>
      <c r="H77" s="39" t="s">
        <v>35</v>
      </c>
      <c r="I77" s="193" t="s">
        <v>626</v>
      </c>
      <c r="J77" s="170"/>
      <c r="K77" s="216" t="s">
        <v>627</v>
      </c>
      <c r="L77" s="11">
        <v>23524</v>
      </c>
      <c r="M77" s="194">
        <v>9135482</v>
      </c>
      <c r="N77" s="17">
        <v>45929</v>
      </c>
      <c r="O77" s="157">
        <v>45944</v>
      </c>
    </row>
    <row r="78" spans="1:15">
      <c r="A78" s="11">
        <v>29500</v>
      </c>
      <c r="B78" s="176" t="s">
        <v>185</v>
      </c>
      <c r="C78" s="24" t="s">
        <v>327</v>
      </c>
      <c r="D78" s="24" t="s">
        <v>67</v>
      </c>
      <c r="E78" s="176"/>
      <c r="F78" s="177"/>
      <c r="G78" s="24" t="s">
        <v>92</v>
      </c>
      <c r="H78" s="176" t="s">
        <v>106</v>
      </c>
      <c r="I78" s="178" t="s">
        <v>239</v>
      </c>
      <c r="J78" s="170"/>
      <c r="K78" s="158" t="s">
        <v>328</v>
      </c>
      <c r="L78" s="11">
        <v>55691</v>
      </c>
      <c r="M78" s="7">
        <v>9524542</v>
      </c>
      <c r="N78" s="179">
        <v>45904</v>
      </c>
      <c r="O78" s="157">
        <v>45945</v>
      </c>
    </row>
    <row r="79" spans="1:15">
      <c r="A79" s="167">
        <v>27100</v>
      </c>
      <c r="B79" s="39" t="s">
        <v>78</v>
      </c>
      <c r="C79" s="89" t="s">
        <v>513</v>
      </c>
      <c r="D79" s="89" t="s">
        <v>188</v>
      </c>
      <c r="E79" s="39" t="s">
        <v>189</v>
      </c>
      <c r="F79" s="82">
        <v>3</v>
      </c>
      <c r="G79" s="89" t="s">
        <v>61</v>
      </c>
      <c r="H79" s="39" t="s">
        <v>35</v>
      </c>
      <c r="I79" s="168" t="s">
        <v>80</v>
      </c>
      <c r="J79" s="170"/>
      <c r="K79" s="216" t="s">
        <v>514</v>
      </c>
      <c r="L79" s="11">
        <v>27919</v>
      </c>
      <c r="M79" s="136">
        <v>9136785</v>
      </c>
      <c r="N79" s="17">
        <v>45925</v>
      </c>
      <c r="O79" s="157">
        <v>45945</v>
      </c>
    </row>
    <row r="80" spans="1:15">
      <c r="A80" s="167">
        <v>5500</v>
      </c>
      <c r="B80" s="39" t="s">
        <v>175</v>
      </c>
      <c r="C80" s="89" t="s">
        <v>519</v>
      </c>
      <c r="D80" s="89" t="s">
        <v>59</v>
      </c>
      <c r="E80" s="39" t="s">
        <v>152</v>
      </c>
      <c r="F80" s="82">
        <v>8</v>
      </c>
      <c r="G80" s="89" t="s">
        <v>19</v>
      </c>
      <c r="H80" s="39" t="s">
        <v>333</v>
      </c>
      <c r="I80" s="168"/>
      <c r="J80" s="170"/>
      <c r="K80" s="216" t="s">
        <v>428</v>
      </c>
      <c r="L80" s="11">
        <v>6077</v>
      </c>
      <c r="M80" s="136">
        <v>9823871</v>
      </c>
      <c r="N80" s="17">
        <v>45925</v>
      </c>
      <c r="O80" s="157">
        <v>45945</v>
      </c>
    </row>
    <row r="81" spans="1:15">
      <c r="A81" s="167">
        <v>31600</v>
      </c>
      <c r="B81" s="39" t="s">
        <v>78</v>
      </c>
      <c r="C81" s="89" t="s">
        <v>521</v>
      </c>
      <c r="D81" s="89" t="s">
        <v>57</v>
      </c>
      <c r="E81" s="39" t="s">
        <v>127</v>
      </c>
      <c r="F81" s="82">
        <v>23</v>
      </c>
      <c r="G81" s="89" t="s">
        <v>0</v>
      </c>
      <c r="H81" s="89" t="s">
        <v>170</v>
      </c>
      <c r="I81" s="168" t="s">
        <v>80</v>
      </c>
      <c r="J81" s="170"/>
      <c r="K81" s="217" t="s">
        <v>522</v>
      </c>
      <c r="L81" s="11">
        <v>32576</v>
      </c>
      <c r="M81" s="136">
        <v>9336775</v>
      </c>
      <c r="N81" s="17">
        <v>45927</v>
      </c>
      <c r="O81" s="157">
        <v>45945</v>
      </c>
    </row>
    <row r="82" spans="1:15">
      <c r="A82" s="167">
        <v>5000</v>
      </c>
      <c r="B82" s="39" t="s">
        <v>175</v>
      </c>
      <c r="C82" s="89" t="s">
        <v>529</v>
      </c>
      <c r="D82" s="89" t="s">
        <v>59</v>
      </c>
      <c r="E82" s="39" t="s">
        <v>77</v>
      </c>
      <c r="F82" s="82">
        <v>6</v>
      </c>
      <c r="G82" s="89" t="s">
        <v>61</v>
      </c>
      <c r="H82" s="39" t="s">
        <v>261</v>
      </c>
      <c r="I82" s="168"/>
      <c r="J82" s="170"/>
      <c r="K82" s="216" t="s">
        <v>428</v>
      </c>
      <c r="L82" s="11">
        <v>6917</v>
      </c>
      <c r="M82" s="136">
        <v>9433690</v>
      </c>
      <c r="N82" s="17">
        <v>45928</v>
      </c>
      <c r="O82" s="157">
        <v>45945</v>
      </c>
    </row>
    <row r="83" spans="1:15">
      <c r="A83" s="191">
        <v>78040.398000000001</v>
      </c>
      <c r="B83" s="39" t="s">
        <v>78</v>
      </c>
      <c r="C83" s="192" t="s">
        <v>618</v>
      </c>
      <c r="D83" s="192" t="s">
        <v>67</v>
      </c>
      <c r="E83" s="39"/>
      <c r="F83" s="82"/>
      <c r="G83" s="192" t="s">
        <v>61</v>
      </c>
      <c r="H83" s="39" t="s">
        <v>35</v>
      </c>
      <c r="I83" s="193" t="s">
        <v>87</v>
      </c>
      <c r="J83" s="170"/>
      <c r="K83" s="216" t="s">
        <v>619</v>
      </c>
      <c r="L83" s="11">
        <v>82580</v>
      </c>
      <c r="M83" s="194">
        <v>9392456</v>
      </c>
      <c r="N83" s="17">
        <v>45929</v>
      </c>
      <c r="O83" s="157">
        <v>45945</v>
      </c>
    </row>
    <row r="84" spans="1:15">
      <c r="A84" s="191">
        <v>31000</v>
      </c>
      <c r="B84" s="39" t="s">
        <v>78</v>
      </c>
      <c r="C84" s="192" t="s">
        <v>653</v>
      </c>
      <c r="D84" s="192" t="s">
        <v>67</v>
      </c>
      <c r="E84" s="39"/>
      <c r="F84" s="82"/>
      <c r="G84" s="192" t="s">
        <v>0</v>
      </c>
      <c r="H84" s="89" t="s">
        <v>170</v>
      </c>
      <c r="I84" s="193" t="s">
        <v>83</v>
      </c>
      <c r="J84" s="170"/>
      <c r="K84" s="217" t="s">
        <v>654</v>
      </c>
      <c r="L84" s="11">
        <v>32295</v>
      </c>
      <c r="M84" s="194">
        <v>9385063</v>
      </c>
      <c r="N84" s="17">
        <v>45933</v>
      </c>
      <c r="O84" s="157">
        <v>45945</v>
      </c>
    </row>
    <row r="85" spans="1:15">
      <c r="A85" s="191">
        <v>6313</v>
      </c>
      <c r="B85" s="39" t="s">
        <v>81</v>
      </c>
      <c r="C85" s="192" t="s">
        <v>862</v>
      </c>
      <c r="D85" s="192" t="s">
        <v>58</v>
      </c>
      <c r="E85" s="39" t="s">
        <v>187</v>
      </c>
      <c r="F85" s="82">
        <v>22</v>
      </c>
      <c r="G85" s="39" t="s">
        <v>61</v>
      </c>
      <c r="H85" s="176" t="s">
        <v>82</v>
      </c>
      <c r="I85" s="193" t="s">
        <v>415</v>
      </c>
      <c r="J85" s="170"/>
      <c r="K85" s="245" t="s">
        <v>259</v>
      </c>
      <c r="L85" s="191">
        <v>8152</v>
      </c>
      <c r="M85" s="194">
        <v>9917464</v>
      </c>
      <c r="N85" s="17">
        <v>45936</v>
      </c>
      <c r="O85" s="157">
        <v>45945</v>
      </c>
    </row>
    <row r="86" spans="1:15">
      <c r="A86" s="172">
        <v>45000</v>
      </c>
      <c r="B86" s="89" t="s">
        <v>78</v>
      </c>
      <c r="C86" s="173" t="s">
        <v>245</v>
      </c>
      <c r="D86" s="173" t="s">
        <v>57</v>
      </c>
      <c r="E86" s="89" t="s">
        <v>72</v>
      </c>
      <c r="F86" s="136" t="s">
        <v>85</v>
      </c>
      <c r="G86" s="173" t="s">
        <v>92</v>
      </c>
      <c r="H86" s="174" t="s">
        <v>106</v>
      </c>
      <c r="I86" s="175" t="s">
        <v>197</v>
      </c>
      <c r="J86" s="24"/>
      <c r="K86" s="58" t="s">
        <v>246</v>
      </c>
      <c r="L86" s="11">
        <v>47183</v>
      </c>
      <c r="M86" s="205">
        <v>9154567</v>
      </c>
      <c r="N86" s="17">
        <v>45885</v>
      </c>
      <c r="O86" s="157">
        <v>45946</v>
      </c>
    </row>
    <row r="87" spans="1:15">
      <c r="A87" s="131">
        <v>55800</v>
      </c>
      <c r="B87" s="89" t="s">
        <v>78</v>
      </c>
      <c r="C87" s="24" t="s">
        <v>263</v>
      </c>
      <c r="D87" s="24" t="s">
        <v>57</v>
      </c>
      <c r="E87" s="89" t="s">
        <v>72</v>
      </c>
      <c r="F87" s="136">
        <v>40</v>
      </c>
      <c r="G87" s="24" t="s">
        <v>258</v>
      </c>
      <c r="H87" s="89" t="s">
        <v>295</v>
      </c>
      <c r="I87" s="158" t="s">
        <v>87</v>
      </c>
      <c r="J87" s="24"/>
      <c r="K87" s="58" t="s">
        <v>217</v>
      </c>
      <c r="L87" s="11">
        <v>57982</v>
      </c>
      <c r="M87" s="7">
        <v>9425875</v>
      </c>
      <c r="N87" s="17">
        <v>45891</v>
      </c>
      <c r="O87" s="157">
        <v>45946</v>
      </c>
    </row>
    <row r="88" spans="1:15">
      <c r="A88" s="167">
        <v>5500</v>
      </c>
      <c r="B88" s="39" t="s">
        <v>78</v>
      </c>
      <c r="C88" s="89" t="s">
        <v>358</v>
      </c>
      <c r="D88" s="89" t="s">
        <v>198</v>
      </c>
      <c r="E88" s="39" t="s">
        <v>199</v>
      </c>
      <c r="F88" s="82" t="s">
        <v>359</v>
      </c>
      <c r="G88" s="89" t="s">
        <v>61</v>
      </c>
      <c r="H88" s="39" t="s">
        <v>225</v>
      </c>
      <c r="I88" s="168" t="s">
        <v>200</v>
      </c>
      <c r="J88" s="170"/>
      <c r="K88" s="58" t="s">
        <v>360</v>
      </c>
      <c r="L88" s="11">
        <v>5985</v>
      </c>
      <c r="M88" s="136">
        <v>8837813</v>
      </c>
      <c r="N88" s="17">
        <v>45909</v>
      </c>
      <c r="O88" s="157">
        <v>45946</v>
      </c>
    </row>
    <row r="89" spans="1:15">
      <c r="A89" s="167">
        <v>27500</v>
      </c>
      <c r="B89" s="39" t="s">
        <v>78</v>
      </c>
      <c r="C89" s="89" t="s">
        <v>501</v>
      </c>
      <c r="D89" s="89" t="s">
        <v>219</v>
      </c>
      <c r="E89" s="39" t="s">
        <v>220</v>
      </c>
      <c r="F89" s="82" t="s">
        <v>221</v>
      </c>
      <c r="G89" s="89" t="s">
        <v>17</v>
      </c>
      <c r="H89" s="39" t="s">
        <v>20</v>
      </c>
      <c r="I89" s="168" t="s">
        <v>502</v>
      </c>
      <c r="J89" s="170"/>
      <c r="K89" s="216" t="s">
        <v>503</v>
      </c>
      <c r="L89" s="11">
        <v>28653</v>
      </c>
      <c r="M89" s="136">
        <v>9296315</v>
      </c>
      <c r="N89" s="17">
        <v>45923</v>
      </c>
      <c r="O89" s="157">
        <v>45946</v>
      </c>
    </row>
    <row r="90" spans="1:15">
      <c r="A90" s="167">
        <v>27750</v>
      </c>
      <c r="B90" s="39" t="s">
        <v>78</v>
      </c>
      <c r="C90" s="89" t="s">
        <v>283</v>
      </c>
      <c r="D90" s="89" t="s">
        <v>188</v>
      </c>
      <c r="E90" s="39" t="s">
        <v>189</v>
      </c>
      <c r="F90" s="82">
        <v>4</v>
      </c>
      <c r="G90" s="89" t="s">
        <v>17</v>
      </c>
      <c r="H90" s="39" t="s">
        <v>336</v>
      </c>
      <c r="I90" s="168" t="s">
        <v>80</v>
      </c>
      <c r="J90" s="170"/>
      <c r="K90" s="216" t="s">
        <v>249</v>
      </c>
      <c r="L90" s="11">
        <v>28678</v>
      </c>
      <c r="M90" s="136">
        <v>9278923</v>
      </c>
      <c r="N90" s="17">
        <v>45924</v>
      </c>
      <c r="O90" s="157">
        <v>45946</v>
      </c>
    </row>
    <row r="91" spans="1:15">
      <c r="A91" s="191">
        <v>43450</v>
      </c>
      <c r="B91" s="39" t="s">
        <v>78</v>
      </c>
      <c r="C91" s="192" t="s">
        <v>630</v>
      </c>
      <c r="D91" s="192" t="s">
        <v>188</v>
      </c>
      <c r="E91" s="39" t="s">
        <v>189</v>
      </c>
      <c r="F91" s="82">
        <v>4</v>
      </c>
      <c r="G91" s="192" t="s">
        <v>61</v>
      </c>
      <c r="H91" s="39" t="s">
        <v>35</v>
      </c>
      <c r="I91" s="193" t="s">
        <v>80</v>
      </c>
      <c r="J91" s="170"/>
      <c r="K91" s="216" t="s">
        <v>631</v>
      </c>
      <c r="L91" s="11">
        <v>45428</v>
      </c>
      <c r="M91" s="194">
        <v>9159402</v>
      </c>
      <c r="N91" s="17">
        <v>45929</v>
      </c>
      <c r="O91" s="157">
        <v>45946</v>
      </c>
    </row>
    <row r="92" spans="1:15">
      <c r="A92" s="191">
        <v>5008</v>
      </c>
      <c r="B92" s="39" t="s">
        <v>81</v>
      </c>
      <c r="C92" s="192" t="s">
        <v>924</v>
      </c>
      <c r="D92" s="192" t="s">
        <v>59</v>
      </c>
      <c r="E92" s="39" t="s">
        <v>60</v>
      </c>
      <c r="F92" s="82">
        <v>0</v>
      </c>
      <c r="G92" s="39" t="s">
        <v>61</v>
      </c>
      <c r="H92" s="176" t="s">
        <v>82</v>
      </c>
      <c r="I92" s="193"/>
      <c r="J92" s="170"/>
      <c r="K92" s="245" t="s">
        <v>71</v>
      </c>
      <c r="L92" s="191">
        <v>5485</v>
      </c>
      <c r="M92" s="194">
        <v>9317016</v>
      </c>
      <c r="N92" s="17">
        <v>45940</v>
      </c>
      <c r="O92" s="157">
        <v>45946</v>
      </c>
    </row>
    <row r="93" spans="1:15">
      <c r="A93" s="131">
        <v>41400</v>
      </c>
      <c r="B93" s="89" t="s">
        <v>78</v>
      </c>
      <c r="C93" s="24" t="s">
        <v>264</v>
      </c>
      <c r="D93" s="24" t="s">
        <v>57</v>
      </c>
      <c r="E93" s="89" t="s">
        <v>72</v>
      </c>
      <c r="F93" s="136" t="s">
        <v>85</v>
      </c>
      <c r="G93" s="173" t="s">
        <v>33</v>
      </c>
      <c r="H93" s="174" t="s">
        <v>269</v>
      </c>
      <c r="I93" s="158" t="s">
        <v>260</v>
      </c>
      <c r="J93" s="24"/>
      <c r="K93" s="58" t="s">
        <v>265</v>
      </c>
      <c r="L93" s="11">
        <v>43325</v>
      </c>
      <c r="M93" s="7">
        <v>9100097</v>
      </c>
      <c r="N93" s="17">
        <v>45893</v>
      </c>
      <c r="O93" s="157">
        <v>45947</v>
      </c>
    </row>
    <row r="94" spans="1:15">
      <c r="A94" s="153">
        <v>34650</v>
      </c>
      <c r="B94" s="39" t="s">
        <v>78</v>
      </c>
      <c r="C94" s="154" t="s">
        <v>286</v>
      </c>
      <c r="D94" s="154" t="s">
        <v>188</v>
      </c>
      <c r="E94" s="39" t="s">
        <v>189</v>
      </c>
      <c r="F94" s="82">
        <v>3</v>
      </c>
      <c r="G94" s="154" t="s">
        <v>97</v>
      </c>
      <c r="H94" s="39" t="s">
        <v>247</v>
      </c>
      <c r="I94" s="155" t="s">
        <v>80</v>
      </c>
      <c r="J94" s="170"/>
      <c r="K94" s="58" t="s">
        <v>287</v>
      </c>
      <c r="L94" s="11">
        <v>37955</v>
      </c>
      <c r="M94" s="204">
        <v>9485899</v>
      </c>
      <c r="N94" s="17">
        <v>45897</v>
      </c>
      <c r="O94" s="157">
        <v>45947</v>
      </c>
    </row>
    <row r="95" spans="1:15">
      <c r="A95" s="167">
        <v>51300</v>
      </c>
      <c r="B95" s="39" t="s">
        <v>78</v>
      </c>
      <c r="C95" s="89" t="s">
        <v>375</v>
      </c>
      <c r="D95" s="89" t="s">
        <v>57</v>
      </c>
      <c r="E95" s="39" t="s">
        <v>72</v>
      </c>
      <c r="F95" s="82" t="s">
        <v>85</v>
      </c>
      <c r="G95" s="89" t="s">
        <v>182</v>
      </c>
      <c r="H95" s="39" t="s">
        <v>203</v>
      </c>
      <c r="I95" s="168"/>
      <c r="J95" s="170"/>
      <c r="K95" s="58" t="s">
        <v>376</v>
      </c>
      <c r="L95" s="11">
        <v>56811</v>
      </c>
      <c r="M95" s="136">
        <v>9585338</v>
      </c>
      <c r="N95" s="17">
        <v>45914</v>
      </c>
      <c r="O95" s="157">
        <v>45947</v>
      </c>
    </row>
    <row r="96" spans="1:15">
      <c r="A96" s="191">
        <v>31000</v>
      </c>
      <c r="B96" s="39" t="s">
        <v>78</v>
      </c>
      <c r="C96" s="192" t="s">
        <v>424</v>
      </c>
      <c r="D96" s="192" t="s">
        <v>57</v>
      </c>
      <c r="E96" s="39" t="s">
        <v>72</v>
      </c>
      <c r="F96" s="82" t="s">
        <v>85</v>
      </c>
      <c r="G96" s="192" t="s">
        <v>2</v>
      </c>
      <c r="H96" s="39" t="s">
        <v>124</v>
      </c>
      <c r="I96" s="193" t="s">
        <v>87</v>
      </c>
      <c r="J96" s="170"/>
      <c r="K96" s="58" t="s">
        <v>241</v>
      </c>
      <c r="L96" s="11">
        <v>31922</v>
      </c>
      <c r="M96" s="194">
        <v>9379674</v>
      </c>
      <c r="N96" s="17">
        <v>45920</v>
      </c>
      <c r="O96" s="157">
        <v>45947</v>
      </c>
    </row>
    <row r="97" spans="1:15">
      <c r="A97" s="191">
        <v>27749.300999999999</v>
      </c>
      <c r="B97" s="39" t="s">
        <v>78</v>
      </c>
      <c r="C97" s="192" t="s">
        <v>636</v>
      </c>
      <c r="D97" s="192" t="s">
        <v>57</v>
      </c>
      <c r="E97" s="39" t="s">
        <v>72</v>
      </c>
      <c r="F97" s="82">
        <v>40</v>
      </c>
      <c r="G97" s="192" t="s">
        <v>61</v>
      </c>
      <c r="H97" s="39" t="s">
        <v>35</v>
      </c>
      <c r="I97" s="193" t="s">
        <v>83</v>
      </c>
      <c r="J97" s="170"/>
      <c r="K97" s="216" t="s">
        <v>285</v>
      </c>
      <c r="L97" s="11">
        <v>28350</v>
      </c>
      <c r="M97" s="194">
        <v>9132662</v>
      </c>
      <c r="N97" s="17">
        <v>45930</v>
      </c>
      <c r="O97" s="157">
        <v>45947</v>
      </c>
    </row>
    <row r="98" spans="1:15">
      <c r="A98" s="191">
        <v>5500</v>
      </c>
      <c r="B98" s="39" t="s">
        <v>78</v>
      </c>
      <c r="C98" s="192" t="s">
        <v>693</v>
      </c>
      <c r="D98" s="192" t="s">
        <v>59</v>
      </c>
      <c r="E98" s="39" t="s">
        <v>201</v>
      </c>
      <c r="F98" s="82">
        <v>11</v>
      </c>
      <c r="G98" s="192" t="s">
        <v>61</v>
      </c>
      <c r="H98" s="39" t="s">
        <v>112</v>
      </c>
      <c r="I98" s="193"/>
      <c r="J98" s="170"/>
      <c r="K98" s="216" t="s">
        <v>694</v>
      </c>
      <c r="L98" s="11">
        <v>5885</v>
      </c>
      <c r="M98" s="194">
        <v>9076466</v>
      </c>
      <c r="N98" s="17">
        <v>45935</v>
      </c>
      <c r="O98" s="157">
        <v>45947</v>
      </c>
    </row>
    <row r="99" spans="1:15">
      <c r="A99" s="191">
        <v>4203</v>
      </c>
      <c r="B99" s="39" t="s">
        <v>78</v>
      </c>
      <c r="C99" s="192" t="s">
        <v>861</v>
      </c>
      <c r="D99" s="192" t="s">
        <v>59</v>
      </c>
      <c r="E99" s="39" t="s">
        <v>152</v>
      </c>
      <c r="F99" s="82">
        <v>8</v>
      </c>
      <c r="G99" s="39" t="s">
        <v>61</v>
      </c>
      <c r="H99" s="176" t="s">
        <v>79</v>
      </c>
      <c r="I99" s="193" t="s">
        <v>850</v>
      </c>
      <c r="J99" s="170"/>
      <c r="K99" s="245" t="s">
        <v>160</v>
      </c>
      <c r="L99" s="191">
        <v>5115</v>
      </c>
      <c r="M99" s="194">
        <v>9282091</v>
      </c>
      <c r="N99" s="17">
        <v>45936</v>
      </c>
      <c r="O99" s="157">
        <v>45947</v>
      </c>
    </row>
    <row r="100" spans="1:15">
      <c r="A100" s="191">
        <v>5040</v>
      </c>
      <c r="B100" s="39" t="s">
        <v>78</v>
      </c>
      <c r="C100" s="192" t="s">
        <v>890</v>
      </c>
      <c r="D100" s="192" t="s">
        <v>58</v>
      </c>
      <c r="E100" s="39" t="s">
        <v>131</v>
      </c>
      <c r="F100" s="82" t="s">
        <v>169</v>
      </c>
      <c r="G100" s="39" t="s">
        <v>288</v>
      </c>
      <c r="H100" s="176" t="s">
        <v>722</v>
      </c>
      <c r="I100" s="193" t="s">
        <v>260</v>
      </c>
      <c r="J100" s="170"/>
      <c r="K100" s="245" t="s">
        <v>162</v>
      </c>
      <c r="L100" s="191">
        <v>6277</v>
      </c>
      <c r="M100" s="194">
        <v>8833881</v>
      </c>
      <c r="N100" s="17">
        <v>45938</v>
      </c>
      <c r="O100" s="157">
        <v>45947</v>
      </c>
    </row>
    <row r="101" spans="1:15">
      <c r="A101" s="11">
        <v>66000</v>
      </c>
      <c r="B101" s="176" t="s">
        <v>78</v>
      </c>
      <c r="C101" s="24" t="s">
        <v>329</v>
      </c>
      <c r="D101" s="24" t="s">
        <v>57</v>
      </c>
      <c r="E101" s="176" t="s">
        <v>323</v>
      </c>
      <c r="F101" s="177">
        <v>23</v>
      </c>
      <c r="G101" s="24" t="s">
        <v>91</v>
      </c>
      <c r="H101" s="176" t="s">
        <v>134</v>
      </c>
      <c r="I101" s="178" t="s">
        <v>80</v>
      </c>
      <c r="J101" s="170"/>
      <c r="K101" s="158" t="s">
        <v>125</v>
      </c>
      <c r="L101" s="11">
        <v>70663</v>
      </c>
      <c r="M101" s="7">
        <v>9609469</v>
      </c>
      <c r="N101" s="179">
        <v>45905</v>
      </c>
      <c r="O101" s="157">
        <v>45948</v>
      </c>
    </row>
    <row r="102" spans="1:15">
      <c r="A102" s="191">
        <v>53432</v>
      </c>
      <c r="B102" s="39" t="s">
        <v>78</v>
      </c>
      <c r="C102" s="192" t="s">
        <v>416</v>
      </c>
      <c r="D102" s="192" t="s">
        <v>57</v>
      </c>
      <c r="E102" s="39" t="s">
        <v>127</v>
      </c>
      <c r="F102" s="82">
        <v>23</v>
      </c>
      <c r="G102" s="192" t="s">
        <v>89</v>
      </c>
      <c r="H102" s="39" t="s">
        <v>296</v>
      </c>
      <c r="I102" s="193" t="s">
        <v>80</v>
      </c>
      <c r="J102" s="170"/>
      <c r="K102" s="58" t="s">
        <v>346</v>
      </c>
      <c r="L102" s="11">
        <v>63720</v>
      </c>
      <c r="M102" s="194">
        <v>9969118</v>
      </c>
      <c r="N102" s="17">
        <v>45917</v>
      </c>
      <c r="O102" s="157">
        <v>45948</v>
      </c>
    </row>
    <row r="103" spans="1:15">
      <c r="A103" s="191">
        <v>6000</v>
      </c>
      <c r="B103" s="39" t="s">
        <v>81</v>
      </c>
      <c r="C103" s="192" t="s">
        <v>663</v>
      </c>
      <c r="D103" s="192" t="s">
        <v>59</v>
      </c>
      <c r="E103" s="39" t="s">
        <v>152</v>
      </c>
      <c r="F103" s="82">
        <v>8</v>
      </c>
      <c r="G103" s="192" t="s">
        <v>61</v>
      </c>
      <c r="H103" s="39" t="s">
        <v>324</v>
      </c>
      <c r="I103" s="193"/>
      <c r="J103" s="170"/>
      <c r="K103" s="216" t="s">
        <v>664</v>
      </c>
      <c r="L103" s="11">
        <v>6304</v>
      </c>
      <c r="M103" s="194">
        <v>9868819</v>
      </c>
      <c r="N103" s="17">
        <v>45933</v>
      </c>
      <c r="O103" s="157">
        <v>45948</v>
      </c>
    </row>
    <row r="104" spans="1:15">
      <c r="A104" s="191">
        <v>3000</v>
      </c>
      <c r="B104" s="39" t="s">
        <v>78</v>
      </c>
      <c r="C104" s="192" t="s">
        <v>695</v>
      </c>
      <c r="D104" s="192" t="s">
        <v>59</v>
      </c>
      <c r="E104" s="39" t="s">
        <v>60</v>
      </c>
      <c r="F104" s="82"/>
      <c r="G104" s="192" t="s">
        <v>61</v>
      </c>
      <c r="H104" s="39" t="s">
        <v>225</v>
      </c>
      <c r="I104" s="193"/>
      <c r="J104" s="170"/>
      <c r="K104" s="216" t="s">
        <v>696</v>
      </c>
      <c r="L104" s="11">
        <v>3287</v>
      </c>
      <c r="M104" s="194">
        <v>9463463</v>
      </c>
      <c r="N104" s="17">
        <v>45935</v>
      </c>
      <c r="O104" s="157">
        <v>45948</v>
      </c>
    </row>
    <row r="105" spans="1:15">
      <c r="A105" s="191">
        <v>6000</v>
      </c>
      <c r="B105" s="39" t="s">
        <v>78</v>
      </c>
      <c r="C105" s="192" t="s">
        <v>675</v>
      </c>
      <c r="D105" s="192" t="s">
        <v>58</v>
      </c>
      <c r="E105" s="39" t="s">
        <v>215</v>
      </c>
      <c r="F105" s="82">
        <v>18</v>
      </c>
      <c r="G105" s="192" t="s">
        <v>61</v>
      </c>
      <c r="H105" s="39" t="s">
        <v>151</v>
      </c>
      <c r="I105" s="193"/>
      <c r="J105" s="170"/>
      <c r="K105" s="216" t="s">
        <v>422</v>
      </c>
      <c r="L105" s="11">
        <v>6226</v>
      </c>
      <c r="M105" s="194">
        <v>9133903</v>
      </c>
      <c r="N105" s="17">
        <v>45935</v>
      </c>
      <c r="O105" s="157">
        <v>45948</v>
      </c>
    </row>
    <row r="106" spans="1:15">
      <c r="A106" s="191">
        <v>2789</v>
      </c>
      <c r="B106" s="39" t="s">
        <v>81</v>
      </c>
      <c r="C106" s="192" t="s">
        <v>912</v>
      </c>
      <c r="D106" s="192" t="s">
        <v>58</v>
      </c>
      <c r="E106" s="39" t="s">
        <v>870</v>
      </c>
      <c r="F106" s="82">
        <v>16</v>
      </c>
      <c r="G106" s="39" t="s">
        <v>61</v>
      </c>
      <c r="H106" s="176" t="s">
        <v>82</v>
      </c>
      <c r="I106" s="193" t="s">
        <v>504</v>
      </c>
      <c r="J106" s="170"/>
      <c r="K106" s="245" t="s">
        <v>913</v>
      </c>
      <c r="L106" s="191">
        <v>3134</v>
      </c>
      <c r="M106" s="194">
        <v>7945857</v>
      </c>
      <c r="N106" s="17">
        <v>45938</v>
      </c>
      <c r="O106" s="157">
        <v>45948</v>
      </c>
    </row>
    <row r="107" spans="1:15">
      <c r="A107" s="11">
        <v>46000</v>
      </c>
      <c r="B107" s="176" t="s">
        <v>78</v>
      </c>
      <c r="C107" s="24" t="s">
        <v>325</v>
      </c>
      <c r="D107" s="24" t="s">
        <v>57</v>
      </c>
      <c r="E107" s="176" t="s">
        <v>319</v>
      </c>
      <c r="F107" s="177">
        <v>22</v>
      </c>
      <c r="G107" s="24" t="s">
        <v>92</v>
      </c>
      <c r="H107" s="176" t="s">
        <v>106</v>
      </c>
      <c r="I107" s="178" t="s">
        <v>174</v>
      </c>
      <c r="J107" s="170"/>
      <c r="K107" s="158" t="s">
        <v>326</v>
      </c>
      <c r="L107" s="11">
        <v>45572</v>
      </c>
      <c r="M107" s="7">
        <v>9198381</v>
      </c>
      <c r="N107" s="179">
        <v>45904</v>
      </c>
      <c r="O107" s="157">
        <v>45949</v>
      </c>
    </row>
    <row r="108" spans="1:15">
      <c r="A108" s="191">
        <v>3116</v>
      </c>
      <c r="B108" s="39" t="s">
        <v>81</v>
      </c>
      <c r="C108" s="192" t="s">
        <v>632</v>
      </c>
      <c r="D108" s="192" t="s">
        <v>108</v>
      </c>
      <c r="E108" s="39"/>
      <c r="F108" s="82"/>
      <c r="G108" s="192" t="s">
        <v>61</v>
      </c>
      <c r="H108" s="39" t="s">
        <v>79</v>
      </c>
      <c r="I108" s="193" t="s">
        <v>357</v>
      </c>
      <c r="J108" s="170"/>
      <c r="K108" s="216" t="s">
        <v>633</v>
      </c>
      <c r="L108" s="11">
        <v>3491</v>
      </c>
      <c r="M108" s="194">
        <v>8230510</v>
      </c>
      <c r="N108" s="17">
        <v>45929</v>
      </c>
      <c r="O108" s="157">
        <v>45949</v>
      </c>
    </row>
    <row r="109" spans="1:15">
      <c r="A109" s="191">
        <v>28000</v>
      </c>
      <c r="B109" s="39" t="s">
        <v>78</v>
      </c>
      <c r="C109" s="192" t="s">
        <v>640</v>
      </c>
      <c r="D109" s="192" t="s">
        <v>188</v>
      </c>
      <c r="E109" s="39" t="s">
        <v>189</v>
      </c>
      <c r="F109" s="82"/>
      <c r="G109" s="192" t="s">
        <v>17</v>
      </c>
      <c r="H109" s="39" t="s">
        <v>145</v>
      </c>
      <c r="I109" s="193" t="s">
        <v>80</v>
      </c>
      <c r="J109" s="170"/>
      <c r="K109" s="216" t="s">
        <v>397</v>
      </c>
      <c r="L109" s="11">
        <v>28404</v>
      </c>
      <c r="M109" s="194">
        <v>9153496</v>
      </c>
      <c r="N109" s="17">
        <v>45930</v>
      </c>
      <c r="O109" s="157">
        <v>45949</v>
      </c>
    </row>
    <row r="110" spans="1:15">
      <c r="A110" s="210"/>
      <c r="B110" s="49"/>
      <c r="C110" s="211"/>
      <c r="D110" s="211"/>
      <c r="E110" s="49"/>
      <c r="F110" s="79"/>
      <c r="G110" s="211"/>
      <c r="H110" s="49"/>
      <c r="I110" s="212"/>
      <c r="J110" s="137"/>
      <c r="K110" s="218"/>
      <c r="L110" s="38"/>
      <c r="M110" s="238"/>
      <c r="N110" s="91"/>
      <c r="O110" s="171"/>
    </row>
    <row r="111" spans="1:15" ht="19.5">
      <c r="A111" s="308" t="s">
        <v>47</v>
      </c>
      <c r="B111" s="308"/>
      <c r="C111" s="309">
        <f>SUM(Таблица2[Volume, tons])</f>
        <v>2371532.3709</v>
      </c>
      <c r="D111" s="309"/>
      <c r="E111"/>
      <c r="F111" s="53"/>
      <c r="K111" s="90"/>
      <c r="L111" s="94"/>
      <c r="N111" s="30"/>
      <c r="O111" s="90"/>
    </row>
    <row r="112" spans="1:15" ht="18">
      <c r="A112" s="308" t="s">
        <v>27</v>
      </c>
      <c r="B112" s="308"/>
      <c r="C112" s="310" t="s">
        <v>942</v>
      </c>
      <c r="D112" s="311"/>
      <c r="E112" s="5"/>
      <c r="F112" s="54"/>
      <c r="G112" s="35"/>
      <c r="K112" s="90"/>
      <c r="L112" s="94"/>
      <c r="N112" s="30"/>
      <c r="O112" s="90"/>
    </row>
    <row r="113" spans="1:15">
      <c r="B113" s="133"/>
      <c r="C113" s="4"/>
      <c r="D113"/>
      <c r="E113"/>
      <c r="F113" s="55"/>
      <c r="G113" s="37"/>
      <c r="K113" s="90"/>
      <c r="L113" s="94"/>
      <c r="N113" s="30"/>
      <c r="O113" s="90"/>
    </row>
    <row r="114" spans="1:15">
      <c r="A114" s="303"/>
      <c r="B114" s="304"/>
      <c r="C114" s="8" t="s">
        <v>1190</v>
      </c>
      <c r="D114" s="8" t="s">
        <v>940</v>
      </c>
      <c r="E114" s="9" t="s">
        <v>29</v>
      </c>
      <c r="F114" s="12"/>
      <c r="K114"/>
      <c r="L114" s="86"/>
      <c r="N114"/>
    </row>
    <row r="115" spans="1:15">
      <c r="A115" s="307" t="s">
        <v>28</v>
      </c>
      <c r="B115" s="307"/>
      <c r="C115" s="9">
        <v>106</v>
      </c>
      <c r="D115" s="9">
        <v>110</v>
      </c>
      <c r="E115" s="161" t="s">
        <v>1219</v>
      </c>
      <c r="G115" s="88"/>
      <c r="K115"/>
      <c r="L115" s="86"/>
      <c r="N115"/>
    </row>
    <row r="116" spans="1:15">
      <c r="A116" s="305" t="s">
        <v>44</v>
      </c>
      <c r="B116" s="305"/>
      <c r="C116" s="52">
        <v>53</v>
      </c>
      <c r="D116" s="52">
        <v>53</v>
      </c>
      <c r="E116" s="162" t="s">
        <v>1220</v>
      </c>
      <c r="G116" s="35"/>
      <c r="K116"/>
      <c r="L116" s="86"/>
      <c r="N116"/>
    </row>
    <row r="117" spans="1:15">
      <c r="A117" s="306" t="s">
        <v>43</v>
      </c>
      <c r="B117" s="306"/>
      <c r="C117" s="52">
        <v>34</v>
      </c>
      <c r="D117" s="52">
        <v>35</v>
      </c>
      <c r="E117" s="162" t="s">
        <v>1221</v>
      </c>
      <c r="G117" s="35"/>
      <c r="K117"/>
      <c r="L117" s="86"/>
      <c r="N117"/>
    </row>
    <row r="118" spans="1:15">
      <c r="A118" s="305" t="s">
        <v>45</v>
      </c>
      <c r="B118" s="305"/>
      <c r="C118" s="52">
        <v>12</v>
      </c>
      <c r="D118" s="52">
        <v>17</v>
      </c>
      <c r="E118" s="162" t="s">
        <v>1222</v>
      </c>
      <c r="K118"/>
      <c r="L118" s="86"/>
      <c r="M118" s="187"/>
      <c r="N118"/>
    </row>
    <row r="119" spans="1:15">
      <c r="A119" s="305" t="s">
        <v>46</v>
      </c>
      <c r="B119" s="305"/>
      <c r="C119" s="52">
        <v>7</v>
      </c>
      <c r="D119" s="52">
        <v>5</v>
      </c>
      <c r="E119" s="162" t="s">
        <v>539</v>
      </c>
      <c r="K119"/>
      <c r="L119" s="86"/>
      <c r="M119" s="187"/>
      <c r="N119"/>
    </row>
    <row r="120" spans="1:15">
      <c r="D120" s="1"/>
      <c r="M120" s="187"/>
      <c r="N120"/>
    </row>
    <row r="122" spans="1:15">
      <c r="C122" s="1" t="s">
        <v>62</v>
      </c>
      <c r="D122" s="1" t="s">
        <v>86</v>
      </c>
      <c r="E122" s="1" t="s">
        <v>63</v>
      </c>
      <c r="K122"/>
      <c r="L122" s="86"/>
      <c r="M122" s="187"/>
      <c r="N122"/>
    </row>
    <row r="123" spans="1:15">
      <c r="A123" s="94"/>
      <c r="B123" s="133"/>
      <c r="C123" s="1">
        <v>18</v>
      </c>
      <c r="D123" s="3">
        <v>1295586</v>
      </c>
      <c r="E123" s="1">
        <v>69</v>
      </c>
      <c r="F123" s="12"/>
      <c r="G123"/>
      <c r="K123"/>
      <c r="L123" s="86"/>
      <c r="M123" s="187"/>
      <c r="N123"/>
    </row>
    <row r="124" spans="1:15">
      <c r="A124" s="94"/>
      <c r="B124" s="133"/>
      <c r="C124" s="1">
        <v>19</v>
      </c>
      <c r="D124" s="3">
        <v>1558307</v>
      </c>
      <c r="E124" s="1">
        <v>100</v>
      </c>
      <c r="F124" s="12"/>
      <c r="G124"/>
      <c r="K124"/>
      <c r="L124" s="86"/>
      <c r="M124" s="187"/>
      <c r="N124"/>
    </row>
    <row r="125" spans="1:15">
      <c r="A125" s="94"/>
      <c r="B125" s="133"/>
      <c r="C125" s="1">
        <v>20</v>
      </c>
      <c r="D125" s="3">
        <v>1420430</v>
      </c>
      <c r="E125" s="1">
        <v>95</v>
      </c>
      <c r="F125" s="44"/>
      <c r="G125"/>
      <c r="K125"/>
      <c r="L125" s="86"/>
      <c r="M125" s="187"/>
      <c r="N125"/>
    </row>
    <row r="126" spans="1:15">
      <c r="A126" s="94"/>
      <c r="B126" s="133"/>
      <c r="C126" s="1">
        <v>21</v>
      </c>
      <c r="D126" s="3">
        <v>1646757</v>
      </c>
      <c r="E126" s="1">
        <v>88</v>
      </c>
      <c r="F126" s="12"/>
      <c r="G126"/>
      <c r="K126"/>
      <c r="L126" s="86"/>
      <c r="M126" s="187"/>
      <c r="N126"/>
    </row>
    <row r="127" spans="1:15">
      <c r="A127" s="94"/>
      <c r="B127" s="133"/>
      <c r="C127" s="1">
        <v>22</v>
      </c>
      <c r="D127" s="13">
        <v>1288048</v>
      </c>
      <c r="E127" s="1">
        <v>74</v>
      </c>
      <c r="F127" s="12"/>
      <c r="G127"/>
      <c r="K127"/>
      <c r="L127" s="86"/>
      <c r="M127" s="187"/>
      <c r="N127"/>
    </row>
    <row r="128" spans="1:15">
      <c r="C128" s="1">
        <v>23</v>
      </c>
      <c r="D128" s="3">
        <v>1575253</v>
      </c>
      <c r="E128" s="1">
        <v>91</v>
      </c>
      <c r="F128" s="12"/>
      <c r="G128"/>
      <c r="K128"/>
      <c r="L128" s="86"/>
      <c r="M128" s="187"/>
      <c r="N128"/>
    </row>
    <row r="129" spans="3:14">
      <c r="C129" s="1">
        <v>24</v>
      </c>
      <c r="D129" s="3">
        <v>1609152</v>
      </c>
      <c r="E129" s="1">
        <v>86</v>
      </c>
      <c r="G129"/>
      <c r="K129"/>
      <c r="L129" s="86"/>
      <c r="M129" s="187"/>
      <c r="N129"/>
    </row>
    <row r="130" spans="3:14">
      <c r="C130" s="1">
        <v>25</v>
      </c>
      <c r="D130" s="3">
        <v>1476537</v>
      </c>
      <c r="E130" s="1">
        <v>96</v>
      </c>
      <c r="G130"/>
      <c r="K130"/>
      <c r="L130" s="86"/>
      <c r="M130" s="187"/>
      <c r="N130"/>
    </row>
    <row r="131" spans="3:14">
      <c r="C131" s="1">
        <v>26</v>
      </c>
      <c r="D131" s="3">
        <v>1642023</v>
      </c>
      <c r="E131" s="1">
        <v>89</v>
      </c>
      <c r="M131" s="187"/>
      <c r="N131"/>
    </row>
    <row r="132" spans="3:14">
      <c r="C132" s="1">
        <v>27</v>
      </c>
      <c r="D132" s="3">
        <v>1013791</v>
      </c>
      <c r="E132" s="1">
        <v>62</v>
      </c>
      <c r="M132" s="187"/>
      <c r="N132"/>
    </row>
    <row r="133" spans="3:14">
      <c r="C133" s="1">
        <v>28</v>
      </c>
      <c r="D133" s="3">
        <v>1493748</v>
      </c>
      <c r="E133" s="1">
        <v>85</v>
      </c>
      <c r="M133" s="187"/>
      <c r="N133"/>
    </row>
    <row r="134" spans="3:14">
      <c r="C134" s="1">
        <v>29</v>
      </c>
      <c r="D134" s="3">
        <v>1306052</v>
      </c>
      <c r="E134" s="1">
        <v>89</v>
      </c>
      <c r="M134" s="187"/>
      <c r="N134"/>
    </row>
    <row r="135" spans="3:14">
      <c r="C135" s="1">
        <v>30</v>
      </c>
      <c r="D135" s="3">
        <v>1446615</v>
      </c>
      <c r="E135" s="1">
        <v>74</v>
      </c>
      <c r="M135" s="187"/>
      <c r="N135"/>
    </row>
    <row r="136" spans="3:14">
      <c r="C136" s="1">
        <v>31</v>
      </c>
      <c r="D136" s="3">
        <v>1247581</v>
      </c>
      <c r="E136" s="1">
        <v>64</v>
      </c>
      <c r="M136" s="187"/>
      <c r="N136"/>
    </row>
    <row r="137" spans="3:14">
      <c r="C137" s="1">
        <v>32</v>
      </c>
      <c r="D137" s="20">
        <v>1862505</v>
      </c>
      <c r="E137" s="1">
        <v>90</v>
      </c>
      <c r="M137" s="187"/>
      <c r="N137"/>
    </row>
    <row r="138" spans="3:14">
      <c r="C138" s="1">
        <v>33</v>
      </c>
      <c r="D138" s="3">
        <v>1441535</v>
      </c>
      <c r="E138" s="1">
        <v>77</v>
      </c>
      <c r="M138" s="187"/>
      <c r="N138"/>
    </row>
    <row r="139" spans="3:14">
      <c r="C139" s="1">
        <v>34</v>
      </c>
      <c r="D139" s="3">
        <v>1645103</v>
      </c>
      <c r="E139" s="1">
        <v>94</v>
      </c>
      <c r="M139" s="187"/>
      <c r="N139"/>
    </row>
    <row r="140" spans="3:14">
      <c r="C140" s="1">
        <v>35</v>
      </c>
      <c r="D140" s="3">
        <v>1917338</v>
      </c>
      <c r="E140" s="1">
        <v>94</v>
      </c>
      <c r="M140" s="187"/>
      <c r="N140"/>
    </row>
    <row r="141" spans="3:14">
      <c r="C141" s="1">
        <v>36</v>
      </c>
      <c r="D141" s="3">
        <v>2512490</v>
      </c>
      <c r="E141" s="1">
        <v>118</v>
      </c>
    </row>
    <row r="142" spans="3:14">
      <c r="C142" s="1">
        <v>37</v>
      </c>
      <c r="D142" s="3">
        <v>2400916</v>
      </c>
      <c r="E142" s="1">
        <v>114</v>
      </c>
    </row>
    <row r="143" spans="3:14">
      <c r="C143" s="1">
        <v>38</v>
      </c>
      <c r="D143" s="3">
        <v>2476261</v>
      </c>
      <c r="E143" s="1">
        <v>110</v>
      </c>
    </row>
    <row r="144" spans="3:14">
      <c r="C144" s="1">
        <v>39</v>
      </c>
      <c r="D144" s="3">
        <v>2088604</v>
      </c>
      <c r="E144" s="1">
        <v>91</v>
      </c>
    </row>
    <row r="145" spans="1:14">
      <c r="C145" s="1">
        <v>40</v>
      </c>
      <c r="D145" s="3">
        <v>2524701</v>
      </c>
      <c r="E145" s="1">
        <v>119</v>
      </c>
    </row>
    <row r="146" spans="1:14">
      <c r="C146" s="1">
        <v>41</v>
      </c>
      <c r="D146" s="3">
        <v>2425184</v>
      </c>
      <c r="E146" s="1">
        <v>110</v>
      </c>
    </row>
    <row r="147" spans="1:14">
      <c r="C147" s="1">
        <v>42</v>
      </c>
      <c r="D147" s="3">
        <v>2371532</v>
      </c>
      <c r="E147" s="1">
        <v>106</v>
      </c>
    </row>
    <row r="151" spans="1:14">
      <c r="C151" s="1" t="s">
        <v>109</v>
      </c>
      <c r="D151" s="1" t="s">
        <v>111</v>
      </c>
      <c r="G151"/>
      <c r="K151"/>
      <c r="L151" s="86"/>
      <c r="M151" s="187"/>
      <c r="N151"/>
    </row>
    <row r="152" spans="1:14">
      <c r="A152" s="95"/>
      <c r="B152" s="135" t="s">
        <v>16</v>
      </c>
      <c r="C152" s="20">
        <v>7500</v>
      </c>
      <c r="D152" s="20">
        <v>43100</v>
      </c>
      <c r="E152" s="28"/>
      <c r="F152" s="28"/>
      <c r="G152"/>
      <c r="K152"/>
      <c r="L152" s="86"/>
      <c r="M152" s="187"/>
      <c r="N152"/>
    </row>
    <row r="153" spans="1:14">
      <c r="A153" s="95"/>
      <c r="B153" s="135" t="s">
        <v>12</v>
      </c>
      <c r="C153" s="20">
        <v>32311</v>
      </c>
      <c r="D153" s="20">
        <v>49200</v>
      </c>
      <c r="E153" s="28"/>
      <c r="F153" s="28"/>
      <c r="G153"/>
      <c r="K153"/>
      <c r="L153" s="86"/>
      <c r="M153" s="187"/>
      <c r="N153"/>
    </row>
    <row r="154" spans="1:14">
      <c r="A154" s="95"/>
      <c r="B154" s="134" t="s">
        <v>61</v>
      </c>
      <c r="C154" s="20">
        <v>453436</v>
      </c>
      <c r="D154" s="20">
        <v>333124</v>
      </c>
      <c r="E154" s="28"/>
      <c r="F154" s="28"/>
      <c r="G154"/>
      <c r="K154"/>
      <c r="L154" s="86"/>
      <c r="M154" s="187"/>
      <c r="N154"/>
    </row>
    <row r="155" spans="1:14">
      <c r="B155" s="134" t="s">
        <v>2</v>
      </c>
      <c r="C155" s="20">
        <v>166200</v>
      </c>
      <c r="D155" s="20">
        <v>156700</v>
      </c>
      <c r="E155" s="28"/>
      <c r="F155" s="28"/>
      <c r="G155"/>
      <c r="K155"/>
      <c r="L155" s="86"/>
      <c r="M155" s="187"/>
      <c r="N155"/>
    </row>
    <row r="156" spans="1:14">
      <c r="B156" s="134" t="s">
        <v>1</v>
      </c>
      <c r="C156" s="20">
        <v>82500</v>
      </c>
      <c r="D156" s="20">
        <v>30400</v>
      </c>
      <c r="E156" s="28"/>
      <c r="F156" s="28"/>
      <c r="G156"/>
      <c r="K156"/>
      <c r="L156" s="86"/>
      <c r="M156" s="187"/>
      <c r="N156"/>
    </row>
    <row r="157" spans="1:14">
      <c r="B157" s="134" t="s">
        <v>0</v>
      </c>
      <c r="C157" s="20">
        <v>407347</v>
      </c>
      <c r="D157" s="20">
        <v>126979</v>
      </c>
      <c r="E157" s="28"/>
      <c r="F157" s="28"/>
      <c r="G157"/>
      <c r="K157"/>
      <c r="L157" s="86"/>
      <c r="M157" s="187"/>
      <c r="N157"/>
    </row>
    <row r="158" spans="1:14">
      <c r="B158" s="134" t="s">
        <v>15</v>
      </c>
      <c r="C158" s="20">
        <v>24200</v>
      </c>
      <c r="D158" s="20">
        <v>25200</v>
      </c>
      <c r="E158" s="28"/>
      <c r="F158" s="28"/>
      <c r="G158"/>
      <c r="K158"/>
      <c r="L158" s="86"/>
      <c r="M158" s="187"/>
      <c r="N158"/>
    </row>
    <row r="159" spans="1:14">
      <c r="B159" s="134" t="s">
        <v>92</v>
      </c>
      <c r="C159" s="20">
        <v>104665</v>
      </c>
      <c r="D159" s="20">
        <v>217500</v>
      </c>
      <c r="E159" s="28"/>
      <c r="F159" s="28"/>
      <c r="G159"/>
      <c r="K159"/>
      <c r="L159" s="86"/>
      <c r="M159" s="187"/>
      <c r="N159"/>
    </row>
    <row r="160" spans="1:14">
      <c r="A160" s="94"/>
      <c r="B160" s="133"/>
      <c r="C160"/>
      <c r="D160"/>
      <c r="E160" s="28"/>
      <c r="F160" s="28"/>
      <c r="G160"/>
      <c r="K160"/>
      <c r="L160" s="86"/>
      <c r="M160" s="187"/>
      <c r="N160"/>
    </row>
  </sheetData>
  <mergeCells count="11">
    <mergeCell ref="A111:B111"/>
    <mergeCell ref="A112:B112"/>
    <mergeCell ref="C111:D111"/>
    <mergeCell ref="C112:D112"/>
    <mergeCell ref="A1:O1"/>
    <mergeCell ref="A114:B114"/>
    <mergeCell ref="A116:B116"/>
    <mergeCell ref="A117:B117"/>
    <mergeCell ref="A118:B118"/>
    <mergeCell ref="A119:B119"/>
    <mergeCell ref="A115:B115"/>
  </mergeCells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1"/>
  <sheetViews>
    <sheetView zoomScale="70" zoomScaleNormal="70" workbookViewId="0">
      <selection sqref="A1:N1"/>
    </sheetView>
  </sheetViews>
  <sheetFormatPr defaultColWidth="9.140625" defaultRowHeight="15"/>
  <cols>
    <col min="1" max="1" width="16.42578125" style="51" customWidth="1"/>
    <col min="2" max="2" width="27" style="50" customWidth="1"/>
    <col min="3" max="3" width="15.28515625" style="45" customWidth="1"/>
    <col min="4" max="4" width="20" style="45" customWidth="1"/>
    <col min="5" max="5" width="34.85546875" style="45" bestFit="1" customWidth="1"/>
    <col min="6" max="6" width="14.85546875" style="45" customWidth="1"/>
    <col min="7" max="7" width="29" style="45" customWidth="1"/>
    <col min="8" max="8" width="17.85546875" style="45" customWidth="1"/>
    <col min="9" max="10" width="42.140625" style="45" customWidth="1"/>
    <col min="11" max="11" width="47.140625" style="46" customWidth="1"/>
    <col min="12" max="12" width="13.140625" style="94" bestFit="1" customWidth="1"/>
    <col min="13" max="13" width="29.85546875" style="132" customWidth="1"/>
    <col min="14" max="14" width="13.7109375" style="30" customWidth="1"/>
  </cols>
  <sheetData>
    <row r="1" spans="1:14" ht="18.75">
      <c r="A1" s="313" t="s">
        <v>1218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</row>
    <row r="2" spans="1:14">
      <c r="A2" s="84"/>
    </row>
    <row r="3" spans="1:14">
      <c r="A3" s="19" t="s">
        <v>23</v>
      </c>
      <c r="B3" s="33" t="s">
        <v>21</v>
      </c>
      <c r="C3" s="14" t="s">
        <v>24</v>
      </c>
      <c r="D3" s="14" t="s">
        <v>4</v>
      </c>
      <c r="E3" s="14" t="s">
        <v>18</v>
      </c>
      <c r="F3" s="14" t="s">
        <v>69</v>
      </c>
      <c r="G3" s="32" t="s">
        <v>42</v>
      </c>
      <c r="H3" s="14" t="s">
        <v>3</v>
      </c>
      <c r="I3" s="14" t="s">
        <v>10</v>
      </c>
      <c r="J3" s="14" t="s">
        <v>115</v>
      </c>
      <c r="K3" s="14" t="s">
        <v>25</v>
      </c>
      <c r="L3" s="21" t="s">
        <v>26</v>
      </c>
      <c r="M3" s="87" t="s">
        <v>98</v>
      </c>
      <c r="N3" s="15" t="s">
        <v>22</v>
      </c>
    </row>
    <row r="4" spans="1:14" ht="15" customHeight="1">
      <c r="A4" s="11">
        <v>17500</v>
      </c>
      <c r="B4" s="25" t="s">
        <v>8</v>
      </c>
      <c r="C4" s="25" t="s">
        <v>572</v>
      </c>
      <c r="D4" s="25" t="s">
        <v>13</v>
      </c>
      <c r="E4" s="196" t="s">
        <v>732</v>
      </c>
      <c r="F4" s="7"/>
      <c r="G4" s="25" t="s">
        <v>17</v>
      </c>
      <c r="H4" s="26"/>
      <c r="I4" s="24" t="s">
        <v>141</v>
      </c>
      <c r="J4" s="24"/>
      <c r="K4" s="24" t="s">
        <v>337</v>
      </c>
      <c r="L4" s="11">
        <v>18369</v>
      </c>
      <c r="M4" s="16">
        <v>9151400</v>
      </c>
      <c r="N4" s="215">
        <v>45935</v>
      </c>
    </row>
    <row r="5" spans="1:14" ht="15" customHeight="1">
      <c r="A5" s="11">
        <v>29300</v>
      </c>
      <c r="B5" s="25" t="s">
        <v>8</v>
      </c>
      <c r="C5" s="220" t="s">
        <v>573</v>
      </c>
      <c r="D5" s="25" t="s">
        <v>13</v>
      </c>
      <c r="E5" s="24" t="s">
        <v>745</v>
      </c>
      <c r="F5" s="221"/>
      <c r="G5" s="25"/>
      <c r="H5" s="26"/>
      <c r="I5" s="24" t="s">
        <v>141</v>
      </c>
      <c r="J5" s="24"/>
      <c r="K5" s="24" t="s">
        <v>574</v>
      </c>
      <c r="L5" s="222">
        <v>30347</v>
      </c>
      <c r="M5" s="223">
        <v>9576014</v>
      </c>
      <c r="N5" s="214">
        <v>45935</v>
      </c>
    </row>
    <row r="6" spans="1:14" ht="15" customHeight="1">
      <c r="A6" s="11">
        <v>3000</v>
      </c>
      <c r="B6" s="25" t="s">
        <v>1013</v>
      </c>
      <c r="C6" s="25" t="s">
        <v>1196</v>
      </c>
      <c r="D6" s="25" t="s">
        <v>14</v>
      </c>
      <c r="E6" s="24" t="s">
        <v>749</v>
      </c>
      <c r="F6" s="7"/>
      <c r="G6" s="25" t="s">
        <v>15</v>
      </c>
      <c r="H6" s="26" t="s">
        <v>583</v>
      </c>
      <c r="I6" s="24"/>
      <c r="J6" s="24"/>
      <c r="K6" s="24" t="s">
        <v>1197</v>
      </c>
      <c r="L6" s="11">
        <v>3660</v>
      </c>
      <c r="M6" s="16">
        <v>9124873</v>
      </c>
      <c r="N6" s="10">
        <v>45942</v>
      </c>
    </row>
    <row r="7" spans="1:14" ht="15" customHeight="1">
      <c r="A7" s="11">
        <v>23200</v>
      </c>
      <c r="B7" s="25" t="s">
        <v>8</v>
      </c>
      <c r="C7" s="242" t="s">
        <v>960</v>
      </c>
      <c r="D7" s="25" t="s">
        <v>65</v>
      </c>
      <c r="E7" s="243" t="s">
        <v>763</v>
      </c>
      <c r="F7" s="7"/>
      <c r="G7" s="25" t="s">
        <v>36</v>
      </c>
      <c r="H7" s="26"/>
      <c r="I7" s="24"/>
      <c r="J7" s="24"/>
      <c r="K7" s="24" t="s">
        <v>965</v>
      </c>
      <c r="L7" s="247">
        <v>23723</v>
      </c>
      <c r="M7" s="230">
        <v>9136931</v>
      </c>
      <c r="N7" s="244">
        <v>45928</v>
      </c>
    </row>
    <row r="8" spans="1:14" ht="15" customHeight="1">
      <c r="A8" s="11">
        <v>30000</v>
      </c>
      <c r="B8" s="25" t="s">
        <v>49</v>
      </c>
      <c r="C8" s="220" t="s">
        <v>548</v>
      </c>
      <c r="D8" s="25" t="s">
        <v>13</v>
      </c>
      <c r="E8" s="165" t="s">
        <v>745</v>
      </c>
      <c r="F8" s="221"/>
      <c r="G8" s="220" t="s">
        <v>17</v>
      </c>
      <c r="H8" s="26"/>
      <c r="I8" s="24" t="s">
        <v>141</v>
      </c>
      <c r="J8" s="24"/>
      <c r="K8" s="24" t="s">
        <v>321</v>
      </c>
      <c r="L8" s="222">
        <v>32759</v>
      </c>
      <c r="M8" s="223">
        <v>9277474</v>
      </c>
      <c r="N8" s="214">
        <v>45930</v>
      </c>
    </row>
    <row r="9" spans="1:14" ht="15" customHeight="1">
      <c r="A9" s="11">
        <v>9600</v>
      </c>
      <c r="B9" s="25" t="s">
        <v>48</v>
      </c>
      <c r="C9" s="25" t="s">
        <v>731</v>
      </c>
      <c r="D9" s="25" t="s">
        <v>13</v>
      </c>
      <c r="E9" s="196" t="s">
        <v>732</v>
      </c>
      <c r="F9" s="7"/>
      <c r="G9" s="25" t="s">
        <v>120</v>
      </c>
      <c r="H9" s="26"/>
      <c r="I9" s="24"/>
      <c r="J9" s="24"/>
      <c r="K9" s="24" t="s">
        <v>733</v>
      </c>
      <c r="L9" s="11">
        <v>7701</v>
      </c>
      <c r="M9" s="16">
        <v>8801735</v>
      </c>
      <c r="N9" s="10">
        <v>45937</v>
      </c>
    </row>
    <row r="10" spans="1:14" ht="15" customHeight="1">
      <c r="A10" s="11">
        <v>5500</v>
      </c>
      <c r="B10" s="25" t="s">
        <v>48</v>
      </c>
      <c r="C10" s="25" t="s">
        <v>786</v>
      </c>
      <c r="D10" s="25" t="s">
        <v>13</v>
      </c>
      <c r="E10" s="196" t="s">
        <v>732</v>
      </c>
      <c r="F10" s="7"/>
      <c r="G10" s="25" t="s">
        <v>15</v>
      </c>
      <c r="H10" s="26" t="s">
        <v>231</v>
      </c>
      <c r="I10" s="24" t="s">
        <v>140</v>
      </c>
      <c r="J10" s="24"/>
      <c r="K10" s="24" t="s">
        <v>787</v>
      </c>
      <c r="L10" s="11">
        <v>5610</v>
      </c>
      <c r="M10" s="16">
        <v>8520898</v>
      </c>
      <c r="N10" s="244">
        <v>45942</v>
      </c>
    </row>
    <row r="11" spans="1:14" ht="15" customHeight="1">
      <c r="A11" s="11">
        <v>33000</v>
      </c>
      <c r="B11" s="25" t="s">
        <v>8</v>
      </c>
      <c r="C11" s="188" t="s">
        <v>278</v>
      </c>
      <c r="D11" s="25" t="s">
        <v>65</v>
      </c>
      <c r="E11" s="24"/>
      <c r="F11" s="184"/>
      <c r="G11" s="25" t="s">
        <v>148</v>
      </c>
      <c r="H11" s="25" t="s">
        <v>148</v>
      </c>
      <c r="I11" s="24"/>
      <c r="J11" s="24"/>
      <c r="K11" s="24" t="s">
        <v>273</v>
      </c>
      <c r="L11" s="201">
        <v>34402</v>
      </c>
      <c r="M11" s="156">
        <v>9450650</v>
      </c>
      <c r="N11" s="185">
        <v>45899</v>
      </c>
    </row>
    <row r="12" spans="1:14" ht="15" customHeight="1">
      <c r="A12" s="11">
        <v>21500</v>
      </c>
      <c r="B12" s="25" t="s">
        <v>8</v>
      </c>
      <c r="C12" s="164" t="s">
        <v>342</v>
      </c>
      <c r="D12" s="25" t="s">
        <v>65</v>
      </c>
      <c r="E12" s="24" t="s">
        <v>758</v>
      </c>
      <c r="F12" s="7"/>
      <c r="G12" s="25" t="s">
        <v>120</v>
      </c>
      <c r="H12" s="164" t="s">
        <v>531</v>
      </c>
      <c r="I12" s="24"/>
      <c r="J12" s="24"/>
      <c r="K12" s="24" t="s">
        <v>204</v>
      </c>
      <c r="L12" s="169">
        <v>22273</v>
      </c>
      <c r="M12" s="166">
        <v>8907577</v>
      </c>
      <c r="N12" s="163">
        <v>45911</v>
      </c>
    </row>
    <row r="13" spans="1:14" ht="15" customHeight="1">
      <c r="A13" s="11">
        <v>42400</v>
      </c>
      <c r="B13" s="25" t="s">
        <v>76</v>
      </c>
      <c r="C13" s="25" t="s">
        <v>393</v>
      </c>
      <c r="D13" s="25" t="s">
        <v>13</v>
      </c>
      <c r="E13" s="24" t="s">
        <v>729</v>
      </c>
      <c r="F13" s="7"/>
      <c r="G13" s="25" t="s">
        <v>192</v>
      </c>
      <c r="H13" s="26" t="s">
        <v>703</v>
      </c>
      <c r="I13" s="24" t="s">
        <v>202</v>
      </c>
      <c r="J13" s="24"/>
      <c r="K13" s="24" t="s">
        <v>394</v>
      </c>
      <c r="L13" s="11">
        <v>55088</v>
      </c>
      <c r="M13" s="16">
        <v>9541631</v>
      </c>
      <c r="N13" s="185">
        <v>45918</v>
      </c>
    </row>
    <row r="14" spans="1:14" ht="15" customHeight="1">
      <c r="A14" s="11">
        <v>5000</v>
      </c>
      <c r="B14" s="25" t="s">
        <v>8</v>
      </c>
      <c r="C14" s="25" t="s">
        <v>392</v>
      </c>
      <c r="D14" s="25" t="s">
        <v>9</v>
      </c>
      <c r="E14" s="24"/>
      <c r="F14" s="7"/>
      <c r="G14" s="25" t="s">
        <v>16</v>
      </c>
      <c r="H14" s="26" t="s">
        <v>38</v>
      </c>
      <c r="I14" s="24"/>
      <c r="J14" s="24"/>
      <c r="K14" s="24" t="s">
        <v>191</v>
      </c>
      <c r="L14" s="11">
        <v>7528</v>
      </c>
      <c r="M14" s="16">
        <v>9235945</v>
      </c>
      <c r="N14" s="199">
        <v>45918</v>
      </c>
    </row>
    <row r="15" spans="1:14" ht="15" customHeight="1">
      <c r="A15" s="11">
        <v>50000</v>
      </c>
      <c r="B15" s="25" t="s">
        <v>8</v>
      </c>
      <c r="C15" s="195" t="s">
        <v>395</v>
      </c>
      <c r="D15" s="25" t="s">
        <v>13</v>
      </c>
      <c r="E15" s="24" t="s">
        <v>745</v>
      </c>
      <c r="F15" s="7"/>
      <c r="G15" s="195" t="s">
        <v>222</v>
      </c>
      <c r="H15" s="26"/>
      <c r="I15" s="24" t="s">
        <v>141</v>
      </c>
      <c r="J15" s="24"/>
      <c r="K15" s="24" t="s">
        <v>396</v>
      </c>
      <c r="L15" s="197">
        <v>57338</v>
      </c>
      <c r="M15" s="198">
        <v>9445617</v>
      </c>
      <c r="N15" s="199">
        <v>45919</v>
      </c>
    </row>
    <row r="16" spans="1:14" ht="15" customHeight="1">
      <c r="A16" s="11">
        <v>18000</v>
      </c>
      <c r="B16" s="25" t="s">
        <v>8</v>
      </c>
      <c r="C16" s="195" t="s">
        <v>398</v>
      </c>
      <c r="D16" s="25" t="s">
        <v>13</v>
      </c>
      <c r="E16" s="196" t="s">
        <v>732</v>
      </c>
      <c r="F16" s="7"/>
      <c r="G16" s="25" t="s">
        <v>0</v>
      </c>
      <c r="H16" s="26"/>
      <c r="I16" s="24" t="s">
        <v>532</v>
      </c>
      <c r="J16" s="24"/>
      <c r="K16" s="24" t="s">
        <v>399</v>
      </c>
      <c r="L16" s="197">
        <v>21470</v>
      </c>
      <c r="M16" s="198">
        <v>9145229</v>
      </c>
      <c r="N16" s="199">
        <v>45920</v>
      </c>
    </row>
    <row r="17" spans="1:14" ht="15" customHeight="1">
      <c r="A17" s="11">
        <v>11500</v>
      </c>
      <c r="B17" s="25" t="s">
        <v>8</v>
      </c>
      <c r="C17" s="195" t="s">
        <v>301</v>
      </c>
      <c r="D17" s="25" t="s">
        <v>14</v>
      </c>
      <c r="E17" s="196" t="s">
        <v>943</v>
      </c>
      <c r="F17" s="7"/>
      <c r="G17" s="25" t="s">
        <v>0</v>
      </c>
      <c r="H17" s="26" t="s">
        <v>5</v>
      </c>
      <c r="I17" s="24"/>
      <c r="J17" s="24"/>
      <c r="K17" s="24" t="s">
        <v>302</v>
      </c>
      <c r="L17" s="197">
        <v>12342</v>
      </c>
      <c r="M17" s="198">
        <v>8517580</v>
      </c>
      <c r="N17" s="199">
        <v>45921</v>
      </c>
    </row>
    <row r="18" spans="1:14" ht="15" customHeight="1">
      <c r="A18" s="11">
        <v>65200</v>
      </c>
      <c r="B18" s="25" t="s">
        <v>76</v>
      </c>
      <c r="C18" s="25" t="s">
        <v>438</v>
      </c>
      <c r="D18" s="25" t="s">
        <v>65</v>
      </c>
      <c r="E18" s="24" t="s">
        <v>143</v>
      </c>
      <c r="F18" s="7"/>
      <c r="G18" s="25" t="s">
        <v>36</v>
      </c>
      <c r="H18" s="26"/>
      <c r="I18" s="24" t="s">
        <v>439</v>
      </c>
      <c r="J18" s="24"/>
      <c r="K18" s="24" t="s">
        <v>440</v>
      </c>
      <c r="L18" s="11">
        <v>81797</v>
      </c>
      <c r="M18" s="16">
        <v>9596105</v>
      </c>
      <c r="N18" s="209">
        <v>45923</v>
      </c>
    </row>
    <row r="19" spans="1:14" ht="15" customHeight="1">
      <c r="A19" s="11">
        <v>68310</v>
      </c>
      <c r="B19" s="25" t="s">
        <v>8</v>
      </c>
      <c r="C19" s="206" t="s">
        <v>443</v>
      </c>
      <c r="D19" s="25" t="s">
        <v>14</v>
      </c>
      <c r="E19" s="24" t="s">
        <v>943</v>
      </c>
      <c r="F19" s="7"/>
      <c r="G19" s="26" t="s">
        <v>207</v>
      </c>
      <c r="H19" s="26"/>
      <c r="I19" s="24"/>
      <c r="J19" s="24"/>
      <c r="K19" s="24" t="s">
        <v>444</v>
      </c>
      <c r="L19" s="213">
        <v>75846</v>
      </c>
      <c r="M19" s="207">
        <v>9252199</v>
      </c>
      <c r="N19" s="208">
        <v>45924</v>
      </c>
    </row>
    <row r="20" spans="1:14" ht="15" customHeight="1">
      <c r="A20" s="11">
        <v>66000</v>
      </c>
      <c r="B20" s="25" t="s">
        <v>1013</v>
      </c>
      <c r="C20" s="181" t="s">
        <v>445</v>
      </c>
      <c r="D20" s="25" t="s">
        <v>14</v>
      </c>
      <c r="E20" s="24" t="s">
        <v>749</v>
      </c>
      <c r="F20" s="7"/>
      <c r="G20" s="25" t="s">
        <v>36</v>
      </c>
      <c r="H20" s="26"/>
      <c r="I20" s="24"/>
      <c r="J20" s="24"/>
      <c r="K20" s="24" t="s">
        <v>446</v>
      </c>
      <c r="L20" s="186">
        <v>74090</v>
      </c>
      <c r="M20" s="182">
        <v>9244362</v>
      </c>
      <c r="N20" s="209">
        <v>45924</v>
      </c>
    </row>
    <row r="21" spans="1:14" ht="15" customHeight="1">
      <c r="A21" s="11">
        <v>66000</v>
      </c>
      <c r="B21" s="25" t="s">
        <v>8</v>
      </c>
      <c r="C21" s="206" t="s">
        <v>447</v>
      </c>
      <c r="D21" s="25" t="s">
        <v>14</v>
      </c>
      <c r="E21" s="24" t="s">
        <v>778</v>
      </c>
      <c r="F21" s="7"/>
      <c r="G21" s="26" t="s">
        <v>207</v>
      </c>
      <c r="H21" s="26"/>
      <c r="I21" s="24"/>
      <c r="J21" s="24"/>
      <c r="K21" s="24" t="s">
        <v>448</v>
      </c>
      <c r="L21" s="213">
        <v>75700</v>
      </c>
      <c r="M21" s="207">
        <v>9473183</v>
      </c>
      <c r="N21" s="208">
        <v>45925</v>
      </c>
    </row>
    <row r="22" spans="1:14" ht="15" customHeight="1">
      <c r="A22" s="11">
        <v>21500</v>
      </c>
      <c r="B22" s="25" t="s">
        <v>8</v>
      </c>
      <c r="C22" s="206" t="s">
        <v>449</v>
      </c>
      <c r="D22" s="25" t="s">
        <v>65</v>
      </c>
      <c r="E22" s="24" t="s">
        <v>758</v>
      </c>
      <c r="F22" s="7"/>
      <c r="G22" s="25" t="s">
        <v>0</v>
      </c>
      <c r="H22" s="26"/>
      <c r="I22" s="24"/>
      <c r="J22" s="24"/>
      <c r="K22" s="24" t="s">
        <v>450</v>
      </c>
      <c r="L22" s="213">
        <v>22056</v>
      </c>
      <c r="M22" s="207">
        <v>9107033</v>
      </c>
      <c r="N22" s="208">
        <v>45925</v>
      </c>
    </row>
    <row r="23" spans="1:14" ht="15" customHeight="1">
      <c r="A23" s="11">
        <v>50000</v>
      </c>
      <c r="B23" s="25" t="s">
        <v>8</v>
      </c>
      <c r="C23" s="25" t="s">
        <v>455</v>
      </c>
      <c r="D23" s="25" t="s">
        <v>13</v>
      </c>
      <c r="E23" s="24" t="s">
        <v>745</v>
      </c>
      <c r="F23" s="7"/>
      <c r="G23" s="25" t="s">
        <v>92</v>
      </c>
      <c r="H23" s="26"/>
      <c r="I23" s="24" t="s">
        <v>141</v>
      </c>
      <c r="J23" s="24"/>
      <c r="K23" s="24" t="s">
        <v>456</v>
      </c>
      <c r="L23" s="11">
        <v>77747</v>
      </c>
      <c r="M23" s="16">
        <v>9303510</v>
      </c>
      <c r="N23" s="10">
        <v>45927</v>
      </c>
    </row>
    <row r="24" spans="1:14" ht="15" customHeight="1">
      <c r="A24" s="11">
        <v>26500</v>
      </c>
      <c r="B24" s="25" t="s">
        <v>8</v>
      </c>
      <c r="C24" s="25" t="s">
        <v>533</v>
      </c>
      <c r="D24" s="25" t="s">
        <v>13</v>
      </c>
      <c r="E24" s="24" t="s">
        <v>792</v>
      </c>
      <c r="F24" s="7"/>
      <c r="G24" s="25" t="s">
        <v>0</v>
      </c>
      <c r="H24" s="26" t="s">
        <v>5</v>
      </c>
      <c r="I24" s="24"/>
      <c r="J24" s="24"/>
      <c r="K24" s="58" t="s">
        <v>534</v>
      </c>
      <c r="L24" s="11">
        <v>27209</v>
      </c>
      <c r="M24" s="16">
        <v>9110339</v>
      </c>
      <c r="N24" s="10">
        <v>45929</v>
      </c>
    </row>
    <row r="25" spans="1:14" ht="15" customHeight="1">
      <c r="A25" s="11">
        <v>55000</v>
      </c>
      <c r="B25" s="25" t="s">
        <v>1013</v>
      </c>
      <c r="C25" s="25" t="s">
        <v>540</v>
      </c>
      <c r="D25" s="25" t="s">
        <v>14</v>
      </c>
      <c r="E25" s="24" t="s">
        <v>718</v>
      </c>
      <c r="F25" s="7"/>
      <c r="G25" s="25" t="s">
        <v>207</v>
      </c>
      <c r="H25" s="26"/>
      <c r="I25" s="24"/>
      <c r="J25" s="24"/>
      <c r="K25" s="24" t="s">
        <v>541</v>
      </c>
      <c r="L25" s="11">
        <v>63372</v>
      </c>
      <c r="M25" s="16">
        <v>9747687</v>
      </c>
      <c r="N25" s="10">
        <v>45929</v>
      </c>
    </row>
    <row r="26" spans="1:14" ht="15" customHeight="1">
      <c r="A26" s="11">
        <v>21300</v>
      </c>
      <c r="B26" s="25" t="s">
        <v>8</v>
      </c>
      <c r="C26" s="220" t="s">
        <v>544</v>
      </c>
      <c r="D26" s="25" t="s">
        <v>14</v>
      </c>
      <c r="E26" s="165" t="s">
        <v>943</v>
      </c>
      <c r="F26" s="221"/>
      <c r="G26" s="25" t="s">
        <v>0</v>
      </c>
      <c r="H26" s="26" t="s">
        <v>5</v>
      </c>
      <c r="I26" s="24"/>
      <c r="J26" s="24"/>
      <c r="K26" s="24" t="s">
        <v>545</v>
      </c>
      <c r="L26" s="222">
        <v>22176</v>
      </c>
      <c r="M26" s="223">
        <v>9060730</v>
      </c>
      <c r="N26" s="214">
        <v>45929</v>
      </c>
    </row>
    <row r="27" spans="1:14" ht="15" customHeight="1">
      <c r="A27" s="11">
        <v>60000</v>
      </c>
      <c r="B27" s="25" t="s">
        <v>56</v>
      </c>
      <c r="C27" s="220" t="s">
        <v>542</v>
      </c>
      <c r="D27" s="25" t="s">
        <v>13</v>
      </c>
      <c r="E27" s="165" t="s">
        <v>745</v>
      </c>
      <c r="F27" s="221"/>
      <c r="G27" s="25" t="s">
        <v>88</v>
      </c>
      <c r="H27" s="26"/>
      <c r="I27" s="24"/>
      <c r="J27" s="24"/>
      <c r="K27" s="24" t="s">
        <v>543</v>
      </c>
      <c r="L27" s="222">
        <v>82176</v>
      </c>
      <c r="M27" s="223">
        <v>9510319</v>
      </c>
      <c r="N27" s="214">
        <v>45929</v>
      </c>
    </row>
    <row r="28" spans="1:14" ht="15" customHeight="1">
      <c r="A28" s="11">
        <v>3300</v>
      </c>
      <c r="B28" s="25" t="s">
        <v>561</v>
      </c>
      <c r="C28" s="242" t="s">
        <v>1198</v>
      </c>
      <c r="D28" s="25" t="s">
        <v>13</v>
      </c>
      <c r="E28" s="196" t="s">
        <v>732</v>
      </c>
      <c r="F28" s="7"/>
      <c r="G28" s="242" t="s">
        <v>39</v>
      </c>
      <c r="H28" s="26" t="s">
        <v>562</v>
      </c>
      <c r="I28" s="24"/>
      <c r="J28" s="24"/>
      <c r="K28" s="24" t="s">
        <v>451</v>
      </c>
      <c r="L28" s="247">
        <v>4325</v>
      </c>
      <c r="M28" s="230">
        <v>8649993</v>
      </c>
      <c r="N28" s="244">
        <v>45931</v>
      </c>
    </row>
    <row r="29" spans="1:14" ht="15" customHeight="1">
      <c r="A29" s="11">
        <v>27000</v>
      </c>
      <c r="B29" s="25" t="s">
        <v>8</v>
      </c>
      <c r="C29" s="220" t="s">
        <v>555</v>
      </c>
      <c r="D29" s="25" t="s">
        <v>65</v>
      </c>
      <c r="E29" s="24" t="s">
        <v>763</v>
      </c>
      <c r="F29" s="221"/>
      <c r="G29" s="25" t="s">
        <v>0</v>
      </c>
      <c r="H29" s="26" t="s">
        <v>5</v>
      </c>
      <c r="I29" s="24"/>
      <c r="J29" s="24"/>
      <c r="K29" s="24" t="s">
        <v>556</v>
      </c>
      <c r="L29" s="222">
        <v>28186</v>
      </c>
      <c r="M29" s="223">
        <v>9233868</v>
      </c>
      <c r="N29" s="214">
        <v>45932</v>
      </c>
    </row>
    <row r="30" spans="1:14" ht="15" customHeight="1">
      <c r="A30" s="11">
        <v>27500</v>
      </c>
      <c r="B30" s="25" t="s">
        <v>8</v>
      </c>
      <c r="C30" s="25" t="s">
        <v>558</v>
      </c>
      <c r="D30" s="25" t="s">
        <v>13</v>
      </c>
      <c r="E30" s="196" t="s">
        <v>732</v>
      </c>
      <c r="F30" s="7"/>
      <c r="G30" s="58" t="s">
        <v>0</v>
      </c>
      <c r="H30" s="26" t="s">
        <v>5</v>
      </c>
      <c r="I30" s="24" t="s">
        <v>140</v>
      </c>
      <c r="J30" s="24"/>
      <c r="K30" s="24" t="s">
        <v>559</v>
      </c>
      <c r="L30" s="11">
        <v>28429</v>
      </c>
      <c r="M30" s="16">
        <v>9109964</v>
      </c>
      <c r="N30" s="215">
        <v>45933</v>
      </c>
    </row>
    <row r="31" spans="1:14" ht="15" customHeight="1">
      <c r="A31" s="11">
        <v>31500</v>
      </c>
      <c r="B31" s="25" t="s">
        <v>8</v>
      </c>
      <c r="C31" s="220" t="s">
        <v>557</v>
      </c>
      <c r="D31" s="25" t="s">
        <v>65</v>
      </c>
      <c r="E31" s="24" t="s">
        <v>143</v>
      </c>
      <c r="F31" s="221"/>
      <c r="G31" s="220" t="s">
        <v>2</v>
      </c>
      <c r="H31" s="26"/>
      <c r="I31" s="24" t="s">
        <v>944</v>
      </c>
      <c r="J31" s="24"/>
      <c r="K31" s="24" t="s">
        <v>153</v>
      </c>
      <c r="L31" s="222">
        <v>33399</v>
      </c>
      <c r="M31" s="223">
        <v>9736042</v>
      </c>
      <c r="N31" s="214">
        <v>45933</v>
      </c>
    </row>
    <row r="32" spans="1:14" ht="15" customHeight="1">
      <c r="A32" s="11">
        <v>30000</v>
      </c>
      <c r="B32" s="25" t="s">
        <v>8</v>
      </c>
      <c r="C32" s="220" t="s">
        <v>560</v>
      </c>
      <c r="D32" s="25" t="s">
        <v>13</v>
      </c>
      <c r="E32" s="24" t="s">
        <v>792</v>
      </c>
      <c r="F32" s="221"/>
      <c r="G32" s="25" t="s">
        <v>0</v>
      </c>
      <c r="H32" s="26" t="s">
        <v>5</v>
      </c>
      <c r="I32" s="24"/>
      <c r="J32" s="24"/>
      <c r="K32" s="24" t="s">
        <v>274</v>
      </c>
      <c r="L32" s="222">
        <v>31734</v>
      </c>
      <c r="M32" s="223">
        <v>9309617</v>
      </c>
      <c r="N32" s="214">
        <v>45933</v>
      </c>
    </row>
    <row r="33" spans="1:14" ht="15" customHeight="1">
      <c r="A33" s="11">
        <v>26300</v>
      </c>
      <c r="B33" s="25" t="s">
        <v>8</v>
      </c>
      <c r="C33" s="220" t="s">
        <v>567</v>
      </c>
      <c r="D33" s="25" t="s">
        <v>13</v>
      </c>
      <c r="E33" s="165" t="s">
        <v>745</v>
      </c>
      <c r="F33" s="221"/>
      <c r="G33" s="25" t="s">
        <v>0</v>
      </c>
      <c r="H33" s="26" t="s">
        <v>170</v>
      </c>
      <c r="I33" s="24" t="s">
        <v>141</v>
      </c>
      <c r="J33" s="24"/>
      <c r="K33" s="24" t="s">
        <v>309</v>
      </c>
      <c r="L33" s="222">
        <v>27101</v>
      </c>
      <c r="M33" s="223">
        <v>9257058</v>
      </c>
      <c r="N33" s="214">
        <v>45934</v>
      </c>
    </row>
    <row r="34" spans="1:14" ht="15" customHeight="1">
      <c r="A34" s="11">
        <v>30000</v>
      </c>
      <c r="B34" s="25" t="s">
        <v>8</v>
      </c>
      <c r="C34" s="220" t="s">
        <v>251</v>
      </c>
      <c r="D34" s="25" t="s">
        <v>13</v>
      </c>
      <c r="E34" s="24" t="s">
        <v>209</v>
      </c>
      <c r="F34" s="221"/>
      <c r="G34" s="25" t="s">
        <v>2</v>
      </c>
      <c r="H34" s="26"/>
      <c r="I34" s="24" t="s">
        <v>190</v>
      </c>
      <c r="J34" s="24"/>
      <c r="K34" s="24" t="s">
        <v>252</v>
      </c>
      <c r="L34" s="222">
        <v>32271</v>
      </c>
      <c r="M34" s="223">
        <v>9385087</v>
      </c>
      <c r="N34" s="214">
        <v>45934</v>
      </c>
    </row>
    <row r="35" spans="1:14" ht="15" customHeight="1">
      <c r="A35" s="11">
        <v>3000</v>
      </c>
      <c r="B35" s="25" t="s">
        <v>8</v>
      </c>
      <c r="C35" s="25" t="s">
        <v>479</v>
      </c>
      <c r="D35" s="25" t="s">
        <v>6</v>
      </c>
      <c r="E35" s="24"/>
      <c r="F35" s="7"/>
      <c r="G35" s="25" t="s">
        <v>118</v>
      </c>
      <c r="H35" s="26"/>
      <c r="I35" s="24"/>
      <c r="J35" s="24"/>
      <c r="K35" s="24" t="s">
        <v>480</v>
      </c>
      <c r="L35" s="11">
        <v>9597</v>
      </c>
      <c r="M35" s="16">
        <v>9004487</v>
      </c>
      <c r="N35" s="214">
        <v>45934</v>
      </c>
    </row>
    <row r="36" spans="1:14" ht="15" customHeight="1">
      <c r="A36" s="11">
        <v>40000</v>
      </c>
      <c r="B36" s="25" t="s">
        <v>84</v>
      </c>
      <c r="C36" s="25" t="s">
        <v>575</v>
      </c>
      <c r="D36" s="25" t="s">
        <v>65</v>
      </c>
      <c r="E36" s="24" t="s">
        <v>759</v>
      </c>
      <c r="F36" s="7"/>
      <c r="G36" s="58" t="s">
        <v>116</v>
      </c>
      <c r="H36" s="296" t="s">
        <v>147</v>
      </c>
      <c r="I36" s="24"/>
      <c r="J36" s="24"/>
      <c r="K36" s="24" t="s">
        <v>232</v>
      </c>
      <c r="L36" s="11">
        <v>45320</v>
      </c>
      <c r="M36" s="16">
        <v>9111943</v>
      </c>
      <c r="N36" s="215">
        <v>45935</v>
      </c>
    </row>
    <row r="37" spans="1:14" ht="15" customHeight="1">
      <c r="A37" s="11">
        <v>66000</v>
      </c>
      <c r="B37" s="25" t="s">
        <v>8</v>
      </c>
      <c r="C37" s="220" t="s">
        <v>576</v>
      </c>
      <c r="D37" s="25" t="s">
        <v>14</v>
      </c>
      <c r="E37" s="24" t="s">
        <v>778</v>
      </c>
      <c r="F37" s="221"/>
      <c r="G37" s="220" t="s">
        <v>122</v>
      </c>
      <c r="H37" s="26"/>
      <c r="I37" s="24"/>
      <c r="J37" s="24"/>
      <c r="K37" s="24" t="s">
        <v>577</v>
      </c>
      <c r="L37" s="222">
        <v>76579</v>
      </c>
      <c r="M37" s="223">
        <v>9561863</v>
      </c>
      <c r="N37" s="214">
        <v>45935</v>
      </c>
    </row>
    <row r="38" spans="1:14" ht="15" customHeight="1">
      <c r="A38" s="11">
        <v>22500</v>
      </c>
      <c r="B38" s="25" t="s">
        <v>8</v>
      </c>
      <c r="C38" s="220" t="s">
        <v>580</v>
      </c>
      <c r="D38" s="25" t="s">
        <v>13</v>
      </c>
      <c r="E38" s="196" t="s">
        <v>732</v>
      </c>
      <c r="F38" s="221"/>
      <c r="G38" s="25" t="s">
        <v>0</v>
      </c>
      <c r="H38" s="26"/>
      <c r="I38" s="24" t="s">
        <v>532</v>
      </c>
      <c r="J38" s="24"/>
      <c r="K38" s="24" t="s">
        <v>547</v>
      </c>
      <c r="L38" s="222">
        <v>23483</v>
      </c>
      <c r="M38" s="223">
        <v>9113381</v>
      </c>
      <c r="N38" s="214">
        <v>45935</v>
      </c>
    </row>
    <row r="39" spans="1:14" ht="15" customHeight="1">
      <c r="A39" s="11">
        <v>27023</v>
      </c>
      <c r="B39" s="25" t="s">
        <v>56</v>
      </c>
      <c r="C39" s="242" t="s">
        <v>717</v>
      </c>
      <c r="D39" s="25" t="s">
        <v>14</v>
      </c>
      <c r="E39" s="243" t="s">
        <v>718</v>
      </c>
      <c r="F39" s="7"/>
      <c r="G39" s="242"/>
      <c r="H39" s="26"/>
      <c r="I39" s="24"/>
      <c r="J39" s="24"/>
      <c r="K39" s="24" t="s">
        <v>481</v>
      </c>
      <c r="L39" s="247">
        <v>34958</v>
      </c>
      <c r="M39" s="230">
        <v>9755842</v>
      </c>
      <c r="N39" s="244">
        <v>45936</v>
      </c>
    </row>
    <row r="40" spans="1:14" ht="15" customHeight="1">
      <c r="A40" s="11">
        <v>30000</v>
      </c>
      <c r="B40" s="25" t="s">
        <v>8</v>
      </c>
      <c r="C40" s="25" t="s">
        <v>728</v>
      </c>
      <c r="D40" s="25" t="s">
        <v>13</v>
      </c>
      <c r="E40" s="24" t="s">
        <v>729</v>
      </c>
      <c r="F40" s="7"/>
      <c r="G40" s="25" t="s">
        <v>2</v>
      </c>
      <c r="H40" s="26" t="s">
        <v>144</v>
      </c>
      <c r="I40" s="24"/>
      <c r="J40" s="24"/>
      <c r="K40" s="24" t="s">
        <v>730</v>
      </c>
      <c r="L40" s="11">
        <v>33383</v>
      </c>
      <c r="M40" s="16">
        <v>9616101</v>
      </c>
      <c r="N40" s="10">
        <v>45937</v>
      </c>
    </row>
    <row r="41" spans="1:14" ht="15" customHeight="1">
      <c r="A41" s="11">
        <v>21700</v>
      </c>
      <c r="B41" s="25" t="s">
        <v>8</v>
      </c>
      <c r="C41" s="25" t="s">
        <v>734</v>
      </c>
      <c r="D41" s="25" t="s">
        <v>13</v>
      </c>
      <c r="E41" s="142" t="s">
        <v>735</v>
      </c>
      <c r="F41" s="7"/>
      <c r="G41" s="25" t="s">
        <v>61</v>
      </c>
      <c r="H41" s="242" t="s">
        <v>35</v>
      </c>
      <c r="I41" s="24" t="s">
        <v>1199</v>
      </c>
      <c r="J41" s="24"/>
      <c r="K41" s="24" t="s">
        <v>736</v>
      </c>
      <c r="L41" s="11">
        <v>23003</v>
      </c>
      <c r="M41" s="16">
        <v>9545560</v>
      </c>
      <c r="N41" s="10">
        <v>45937</v>
      </c>
    </row>
    <row r="42" spans="1:14" ht="15" customHeight="1">
      <c r="A42" s="11">
        <v>4900</v>
      </c>
      <c r="B42" s="25" t="s">
        <v>48</v>
      </c>
      <c r="C42" s="25" t="s">
        <v>724</v>
      </c>
      <c r="D42" s="25" t="s">
        <v>65</v>
      </c>
      <c r="E42" s="24" t="s">
        <v>725</v>
      </c>
      <c r="F42" s="7"/>
      <c r="G42" s="25" t="s">
        <v>15</v>
      </c>
      <c r="H42" s="26" t="s">
        <v>726</v>
      </c>
      <c r="I42" s="24"/>
      <c r="J42" s="24"/>
      <c r="K42" s="24" t="s">
        <v>727</v>
      </c>
      <c r="L42" s="11">
        <v>5095</v>
      </c>
      <c r="M42" s="16">
        <v>9412311</v>
      </c>
      <c r="N42" s="10">
        <v>45937</v>
      </c>
    </row>
    <row r="43" spans="1:14" ht="15" customHeight="1">
      <c r="A43" s="11">
        <v>4500</v>
      </c>
      <c r="B43" s="25" t="s">
        <v>8</v>
      </c>
      <c r="C43" s="25" t="s">
        <v>719</v>
      </c>
      <c r="D43" s="25" t="s">
        <v>9</v>
      </c>
      <c r="E43" s="24"/>
      <c r="F43" s="7"/>
      <c r="G43" s="25" t="s">
        <v>30</v>
      </c>
      <c r="H43" s="26" t="s">
        <v>20</v>
      </c>
      <c r="I43" s="24"/>
      <c r="J43" s="24"/>
      <c r="K43" s="24" t="s">
        <v>720</v>
      </c>
      <c r="L43" s="11">
        <v>7224</v>
      </c>
      <c r="M43" s="16">
        <v>9189718</v>
      </c>
      <c r="N43" s="10">
        <v>45937</v>
      </c>
    </row>
    <row r="44" spans="1:14" ht="15" customHeight="1">
      <c r="A44" s="11">
        <v>4008</v>
      </c>
      <c r="B44" s="25" t="s">
        <v>113</v>
      </c>
      <c r="C44" s="242" t="s">
        <v>721</v>
      </c>
      <c r="D44" s="25" t="s">
        <v>14</v>
      </c>
      <c r="E44" s="243"/>
      <c r="F44" s="7"/>
      <c r="G44" s="25" t="s">
        <v>15</v>
      </c>
      <c r="H44" s="242" t="s">
        <v>722</v>
      </c>
      <c r="I44" s="24"/>
      <c r="J44" s="24"/>
      <c r="K44" s="24" t="s">
        <v>723</v>
      </c>
      <c r="L44" s="247">
        <v>5176</v>
      </c>
      <c r="M44" s="230">
        <v>9387968</v>
      </c>
      <c r="N44" s="244">
        <v>45937</v>
      </c>
    </row>
    <row r="45" spans="1:14" ht="15" customHeight="1">
      <c r="A45" s="11">
        <v>60000</v>
      </c>
      <c r="B45" s="25" t="s">
        <v>8</v>
      </c>
      <c r="C45" s="242" t="s">
        <v>744</v>
      </c>
      <c r="D45" s="25" t="s">
        <v>13</v>
      </c>
      <c r="E45" s="165" t="s">
        <v>745</v>
      </c>
      <c r="F45" s="7"/>
      <c r="G45" s="25" t="s">
        <v>12</v>
      </c>
      <c r="H45" s="242" t="s">
        <v>171</v>
      </c>
      <c r="I45" s="24" t="s">
        <v>141</v>
      </c>
      <c r="J45" s="24"/>
      <c r="K45" s="24" t="s">
        <v>746</v>
      </c>
      <c r="L45" s="247">
        <v>75725</v>
      </c>
      <c r="M45" s="230">
        <v>9401362</v>
      </c>
      <c r="N45" s="244">
        <v>45938</v>
      </c>
    </row>
    <row r="46" spans="1:14" ht="15" customHeight="1">
      <c r="A46" s="11">
        <v>5500</v>
      </c>
      <c r="B46" s="25" t="s">
        <v>48</v>
      </c>
      <c r="C46" s="25" t="s">
        <v>747</v>
      </c>
      <c r="D46" s="25" t="s">
        <v>13</v>
      </c>
      <c r="E46" s="196" t="s">
        <v>732</v>
      </c>
      <c r="F46" s="7"/>
      <c r="G46" s="25" t="s">
        <v>30</v>
      </c>
      <c r="H46" s="26" t="s">
        <v>20</v>
      </c>
      <c r="I46" s="24" t="s">
        <v>140</v>
      </c>
      <c r="J46" s="24"/>
      <c r="K46" s="24" t="s">
        <v>303</v>
      </c>
      <c r="L46" s="11">
        <v>5995</v>
      </c>
      <c r="M46" s="16">
        <v>7810210</v>
      </c>
      <c r="N46" s="10">
        <v>45938</v>
      </c>
    </row>
    <row r="47" spans="1:14" ht="15" customHeight="1">
      <c r="A47" s="11">
        <v>30300</v>
      </c>
      <c r="B47" s="25" t="s">
        <v>8</v>
      </c>
      <c r="C47" s="242" t="s">
        <v>755</v>
      </c>
      <c r="D47" s="25" t="s">
        <v>13</v>
      </c>
      <c r="E47" s="24" t="s">
        <v>209</v>
      </c>
      <c r="F47" s="7"/>
      <c r="G47" s="242" t="s">
        <v>2</v>
      </c>
      <c r="H47" s="26"/>
      <c r="I47" s="24" t="s">
        <v>190</v>
      </c>
      <c r="J47" s="24"/>
      <c r="K47" s="24" t="s">
        <v>730</v>
      </c>
      <c r="L47" s="247">
        <v>32313</v>
      </c>
      <c r="M47" s="230">
        <v>9363302</v>
      </c>
      <c r="N47" s="244">
        <v>45939</v>
      </c>
    </row>
    <row r="48" spans="1:14" ht="15" customHeight="1">
      <c r="A48" s="11">
        <v>16000</v>
      </c>
      <c r="B48" s="25" t="s">
        <v>48</v>
      </c>
      <c r="C48" s="242" t="s">
        <v>748</v>
      </c>
      <c r="D48" s="25" t="s">
        <v>14</v>
      </c>
      <c r="E48" s="243" t="s">
        <v>778</v>
      </c>
      <c r="F48" s="7"/>
      <c r="G48" s="25" t="s">
        <v>12</v>
      </c>
      <c r="H48" s="242" t="s">
        <v>750</v>
      </c>
      <c r="I48" s="24"/>
      <c r="J48" s="24"/>
      <c r="K48" s="24" t="s">
        <v>751</v>
      </c>
      <c r="L48" s="247">
        <v>18712</v>
      </c>
      <c r="M48" s="230">
        <v>9243253</v>
      </c>
      <c r="N48" s="244">
        <v>45939</v>
      </c>
    </row>
    <row r="49" spans="1:14" ht="15" customHeight="1">
      <c r="A49" s="11">
        <v>27000</v>
      </c>
      <c r="B49" s="25" t="s">
        <v>8</v>
      </c>
      <c r="C49" s="242" t="s">
        <v>757</v>
      </c>
      <c r="D49" s="25" t="s">
        <v>65</v>
      </c>
      <c r="E49" s="243" t="s">
        <v>758</v>
      </c>
      <c r="F49" s="7"/>
      <c r="G49" s="25" t="s">
        <v>2</v>
      </c>
      <c r="H49" s="242" t="s">
        <v>129</v>
      </c>
      <c r="I49" s="24" t="s">
        <v>139</v>
      </c>
      <c r="J49" s="24"/>
      <c r="K49" s="24" t="s">
        <v>211</v>
      </c>
      <c r="L49" s="247">
        <v>28316</v>
      </c>
      <c r="M49" s="230">
        <v>9573957</v>
      </c>
      <c r="N49" s="244">
        <v>45939</v>
      </c>
    </row>
    <row r="50" spans="1:14" ht="15" customHeight="1">
      <c r="A50" s="11">
        <v>27500</v>
      </c>
      <c r="B50" s="25" t="s">
        <v>8</v>
      </c>
      <c r="C50" s="242" t="s">
        <v>752</v>
      </c>
      <c r="D50" s="25" t="s">
        <v>13</v>
      </c>
      <c r="E50" s="24" t="s">
        <v>745</v>
      </c>
      <c r="F50" s="7"/>
      <c r="G50" s="25" t="s">
        <v>16</v>
      </c>
      <c r="H50" s="242" t="s">
        <v>753</v>
      </c>
      <c r="I50" s="24" t="s">
        <v>141</v>
      </c>
      <c r="J50" s="24"/>
      <c r="K50" s="24" t="s">
        <v>754</v>
      </c>
      <c r="L50" s="247">
        <v>29478</v>
      </c>
      <c r="M50" s="230">
        <v>9171113</v>
      </c>
      <c r="N50" s="244">
        <v>45939</v>
      </c>
    </row>
    <row r="51" spans="1:14" ht="15" customHeight="1">
      <c r="A51" s="11">
        <v>9000</v>
      </c>
      <c r="B51" s="25" t="s">
        <v>49</v>
      </c>
      <c r="C51" s="242" t="s">
        <v>756</v>
      </c>
      <c r="D51" s="25" t="s">
        <v>65</v>
      </c>
      <c r="E51" s="24" t="s">
        <v>143</v>
      </c>
      <c r="F51" s="7"/>
      <c r="G51" s="25" t="s">
        <v>93</v>
      </c>
      <c r="H51" s="242" t="s">
        <v>132</v>
      </c>
      <c r="I51" s="24" t="s">
        <v>439</v>
      </c>
      <c r="J51" s="24"/>
      <c r="K51" s="24" t="s">
        <v>594</v>
      </c>
      <c r="L51" s="247">
        <v>10860</v>
      </c>
      <c r="M51" s="230">
        <v>9449388</v>
      </c>
      <c r="N51" s="244">
        <v>45939</v>
      </c>
    </row>
    <row r="52" spans="1:14" ht="15" customHeight="1">
      <c r="A52" s="11">
        <v>24865</v>
      </c>
      <c r="B52" s="25" t="s">
        <v>76</v>
      </c>
      <c r="C52" s="242" t="s">
        <v>373</v>
      </c>
      <c r="D52" s="25" t="s">
        <v>65</v>
      </c>
      <c r="E52" s="243" t="s">
        <v>759</v>
      </c>
      <c r="F52" s="7"/>
      <c r="G52" s="25" t="s">
        <v>192</v>
      </c>
      <c r="H52" s="242" t="s">
        <v>703</v>
      </c>
      <c r="I52" s="24"/>
      <c r="J52" s="24"/>
      <c r="K52" s="24" t="s">
        <v>306</v>
      </c>
      <c r="L52" s="247">
        <v>28220</v>
      </c>
      <c r="M52" s="230">
        <v>9675717</v>
      </c>
      <c r="N52" s="244">
        <v>45940</v>
      </c>
    </row>
    <row r="53" spans="1:14" ht="15" customHeight="1">
      <c r="A53" s="11">
        <v>6000</v>
      </c>
      <c r="B53" s="25"/>
      <c r="C53" s="25" t="s">
        <v>769</v>
      </c>
      <c r="D53" s="25" t="s">
        <v>6</v>
      </c>
      <c r="E53" s="24"/>
      <c r="F53" s="7"/>
      <c r="G53" s="25" t="s">
        <v>16</v>
      </c>
      <c r="H53" s="26" t="s">
        <v>38</v>
      </c>
      <c r="I53" s="24"/>
      <c r="J53" s="24"/>
      <c r="K53" s="24" t="s">
        <v>770</v>
      </c>
      <c r="L53" s="11">
        <v>6324</v>
      </c>
      <c r="M53" s="16">
        <v>9155913</v>
      </c>
      <c r="N53" s="10">
        <v>45940</v>
      </c>
    </row>
    <row r="54" spans="1:14" ht="15" customHeight="1">
      <c r="A54" s="11">
        <v>28700</v>
      </c>
      <c r="B54" s="25" t="s">
        <v>8</v>
      </c>
      <c r="C54" s="25" t="s">
        <v>764</v>
      </c>
      <c r="D54" s="25" t="s">
        <v>13</v>
      </c>
      <c r="E54" s="24" t="s">
        <v>765</v>
      </c>
      <c r="F54" s="7"/>
      <c r="G54" s="25" t="s">
        <v>0</v>
      </c>
      <c r="H54" s="26" t="s">
        <v>138</v>
      </c>
      <c r="I54" s="24" t="s">
        <v>233</v>
      </c>
      <c r="J54" s="24"/>
      <c r="K54" s="24" t="s">
        <v>766</v>
      </c>
      <c r="L54" s="11">
        <v>29727</v>
      </c>
      <c r="M54" s="16">
        <v>9286944</v>
      </c>
      <c r="N54" s="10">
        <v>45940</v>
      </c>
    </row>
    <row r="55" spans="1:14" ht="15" customHeight="1">
      <c r="A55" s="11">
        <v>12000</v>
      </c>
      <c r="B55" s="25" t="s">
        <v>8</v>
      </c>
      <c r="C55" s="242" t="s">
        <v>339</v>
      </c>
      <c r="D55" s="25" t="s">
        <v>65</v>
      </c>
      <c r="E55" s="243" t="s">
        <v>763</v>
      </c>
      <c r="F55" s="7"/>
      <c r="G55" s="25" t="s">
        <v>122</v>
      </c>
      <c r="H55" s="242"/>
      <c r="I55" s="24"/>
      <c r="J55" s="24"/>
      <c r="K55" s="24" t="s">
        <v>273</v>
      </c>
      <c r="L55" s="247">
        <v>12235</v>
      </c>
      <c r="M55" s="230">
        <v>9217797</v>
      </c>
      <c r="N55" s="244">
        <v>45940</v>
      </c>
    </row>
    <row r="56" spans="1:14" ht="15" customHeight="1">
      <c r="A56" s="11">
        <v>6000</v>
      </c>
      <c r="B56" s="25" t="s">
        <v>56</v>
      </c>
      <c r="C56" s="25" t="s">
        <v>760</v>
      </c>
      <c r="D56" s="25" t="s">
        <v>9</v>
      </c>
      <c r="E56" s="24"/>
      <c r="F56" s="7"/>
      <c r="G56" s="25" t="s">
        <v>0</v>
      </c>
      <c r="H56" s="26"/>
      <c r="I56" s="24" t="s">
        <v>761</v>
      </c>
      <c r="J56" s="24"/>
      <c r="K56" s="24" t="s">
        <v>762</v>
      </c>
      <c r="L56" s="11">
        <v>6695</v>
      </c>
      <c r="M56" s="16">
        <v>8914099</v>
      </c>
      <c r="N56" s="10">
        <v>45940</v>
      </c>
    </row>
    <row r="57" spans="1:14" ht="15" customHeight="1">
      <c r="A57" s="11">
        <v>17200</v>
      </c>
      <c r="B57" s="25" t="s">
        <v>49</v>
      </c>
      <c r="C57" s="242" t="s">
        <v>777</v>
      </c>
      <c r="D57" s="25" t="s">
        <v>14</v>
      </c>
      <c r="E57" s="243" t="s">
        <v>778</v>
      </c>
      <c r="F57" s="7"/>
      <c r="G57" s="25"/>
      <c r="H57" s="242"/>
      <c r="I57" s="24"/>
      <c r="J57" s="24"/>
      <c r="K57" s="24" t="s">
        <v>337</v>
      </c>
      <c r="L57" s="247">
        <v>20692</v>
      </c>
      <c r="M57" s="230">
        <v>9614347</v>
      </c>
      <c r="N57" s="244">
        <v>45941</v>
      </c>
    </row>
    <row r="58" spans="1:14" ht="15" customHeight="1">
      <c r="A58" s="11">
        <v>27000</v>
      </c>
      <c r="B58" s="25" t="s">
        <v>8</v>
      </c>
      <c r="C58" s="25" t="s">
        <v>776</v>
      </c>
      <c r="D58" s="25" t="s">
        <v>13</v>
      </c>
      <c r="E58" s="24" t="s">
        <v>729</v>
      </c>
      <c r="F58" s="7"/>
      <c r="G58" s="25" t="s">
        <v>61</v>
      </c>
      <c r="H58" s="26" t="s">
        <v>32</v>
      </c>
      <c r="I58" s="24"/>
      <c r="J58" s="24"/>
      <c r="K58" s="24" t="s">
        <v>340</v>
      </c>
      <c r="L58" s="11">
        <v>28290</v>
      </c>
      <c r="M58" s="16">
        <v>9222558</v>
      </c>
      <c r="N58" s="10">
        <v>45941</v>
      </c>
    </row>
    <row r="59" spans="1:14" ht="15" customHeight="1">
      <c r="A59" s="11">
        <v>25950</v>
      </c>
      <c r="B59" s="25" t="s">
        <v>48</v>
      </c>
      <c r="C59" s="242" t="s">
        <v>771</v>
      </c>
      <c r="D59" s="25" t="s">
        <v>13</v>
      </c>
      <c r="E59" s="165" t="s">
        <v>745</v>
      </c>
      <c r="F59" s="7"/>
      <c r="G59" s="25" t="s">
        <v>0</v>
      </c>
      <c r="H59" s="242" t="s">
        <v>138</v>
      </c>
      <c r="I59" s="24" t="s">
        <v>141</v>
      </c>
      <c r="J59" s="24"/>
      <c r="K59" s="24" t="s">
        <v>772</v>
      </c>
      <c r="L59" s="247">
        <v>27308</v>
      </c>
      <c r="M59" s="230">
        <v>9076387</v>
      </c>
      <c r="N59" s="244">
        <v>45941</v>
      </c>
    </row>
    <row r="60" spans="1:14" ht="15" customHeight="1">
      <c r="A60" s="11">
        <v>4800</v>
      </c>
      <c r="B60" s="25" t="s">
        <v>48</v>
      </c>
      <c r="C60" s="242" t="s">
        <v>297</v>
      </c>
      <c r="D60" s="25" t="s">
        <v>65</v>
      </c>
      <c r="E60" s="243" t="s">
        <v>790</v>
      </c>
      <c r="F60" s="7"/>
      <c r="G60" s="25" t="s">
        <v>93</v>
      </c>
      <c r="H60" s="242" t="s">
        <v>385</v>
      </c>
      <c r="I60" s="24"/>
      <c r="J60" s="24"/>
      <c r="K60" s="24" t="s">
        <v>298</v>
      </c>
      <c r="L60" s="247">
        <v>5248</v>
      </c>
      <c r="M60" s="230">
        <v>9083225</v>
      </c>
      <c r="N60" s="244">
        <v>45942</v>
      </c>
    </row>
    <row r="61" spans="1:14" ht="15" customHeight="1">
      <c r="A61" s="11">
        <v>22300</v>
      </c>
      <c r="B61" s="25" t="s">
        <v>8</v>
      </c>
      <c r="C61" s="242" t="s">
        <v>791</v>
      </c>
      <c r="D61" s="25" t="s">
        <v>13</v>
      </c>
      <c r="E61" s="24" t="s">
        <v>792</v>
      </c>
      <c r="F61" s="7"/>
      <c r="G61" s="25" t="s">
        <v>0</v>
      </c>
      <c r="H61" s="26" t="s">
        <v>5</v>
      </c>
      <c r="I61" s="24"/>
      <c r="J61" s="24"/>
      <c r="K61" s="24" t="s">
        <v>403</v>
      </c>
      <c r="L61" s="247">
        <v>23233</v>
      </c>
      <c r="M61" s="230">
        <v>9549267</v>
      </c>
      <c r="N61" s="244">
        <v>45942</v>
      </c>
    </row>
    <row r="62" spans="1:14" ht="15" customHeight="1">
      <c r="A62" s="11">
        <v>9500</v>
      </c>
      <c r="B62" s="25" t="s">
        <v>8</v>
      </c>
      <c r="C62" s="242" t="s">
        <v>779</v>
      </c>
      <c r="D62" s="25" t="s">
        <v>13</v>
      </c>
      <c r="E62" s="243" t="s">
        <v>729</v>
      </c>
      <c r="F62" s="7"/>
      <c r="G62" s="25" t="s">
        <v>61</v>
      </c>
      <c r="H62" s="242" t="s">
        <v>32</v>
      </c>
      <c r="I62" s="24"/>
      <c r="J62" s="24"/>
      <c r="K62" s="24" t="s">
        <v>780</v>
      </c>
      <c r="L62" s="247">
        <v>10082</v>
      </c>
      <c r="M62" s="230">
        <v>9140437</v>
      </c>
      <c r="N62" s="244">
        <v>45942</v>
      </c>
    </row>
    <row r="63" spans="1:14" ht="15" customHeight="1">
      <c r="A63" s="11">
        <v>4000</v>
      </c>
      <c r="B63" s="25" t="s">
        <v>8</v>
      </c>
      <c r="C63" s="242" t="s">
        <v>789</v>
      </c>
      <c r="D63" s="25" t="s">
        <v>6</v>
      </c>
      <c r="E63" s="243"/>
      <c r="F63" s="7"/>
      <c r="G63" s="25" t="s">
        <v>16</v>
      </c>
      <c r="H63" s="242" t="s">
        <v>1060</v>
      </c>
      <c r="I63" s="24"/>
      <c r="J63" s="24"/>
      <c r="K63" s="24" t="s">
        <v>270</v>
      </c>
      <c r="L63" s="247">
        <v>5195</v>
      </c>
      <c r="M63" s="230">
        <v>9664108</v>
      </c>
      <c r="N63" s="244">
        <v>45942</v>
      </c>
    </row>
    <row r="64" spans="1:14" ht="15" customHeight="1">
      <c r="A64" s="11">
        <v>54000</v>
      </c>
      <c r="B64" s="25" t="s">
        <v>8</v>
      </c>
      <c r="C64" s="242" t="s">
        <v>784</v>
      </c>
      <c r="D64" s="25" t="s">
        <v>65</v>
      </c>
      <c r="E64" s="243" t="s">
        <v>758</v>
      </c>
      <c r="F64" s="7"/>
      <c r="G64" s="242" t="s">
        <v>89</v>
      </c>
      <c r="H64" s="26" t="s">
        <v>1200</v>
      </c>
      <c r="I64" s="24" t="s">
        <v>139</v>
      </c>
      <c r="J64" s="24"/>
      <c r="K64" s="24" t="s">
        <v>785</v>
      </c>
      <c r="L64" s="247">
        <v>57454</v>
      </c>
      <c r="M64" s="230">
        <v>9543677</v>
      </c>
      <c r="N64" s="244">
        <v>45942</v>
      </c>
    </row>
    <row r="65" spans="1:14" ht="15" customHeight="1">
      <c r="A65" s="11">
        <v>5000</v>
      </c>
      <c r="B65" s="25" t="s">
        <v>8</v>
      </c>
      <c r="C65" s="25" t="s">
        <v>788</v>
      </c>
      <c r="D65" s="25" t="s">
        <v>6</v>
      </c>
      <c r="E65" s="24"/>
      <c r="F65" s="7"/>
      <c r="G65" s="25" t="s">
        <v>30</v>
      </c>
      <c r="H65" s="26" t="s">
        <v>31</v>
      </c>
      <c r="I65" s="24"/>
      <c r="J65" s="24"/>
      <c r="K65" s="24" t="s">
        <v>275</v>
      </c>
      <c r="L65" s="11">
        <v>7578</v>
      </c>
      <c r="M65" s="16">
        <v>7917006</v>
      </c>
      <c r="N65" s="10">
        <v>45942</v>
      </c>
    </row>
    <row r="66" spans="1:14" ht="15" customHeight="1">
      <c r="A66" s="11">
        <v>6000</v>
      </c>
      <c r="B66" s="25" t="s">
        <v>56</v>
      </c>
      <c r="C66" s="242" t="s">
        <v>781</v>
      </c>
      <c r="D66" s="25" t="s">
        <v>14</v>
      </c>
      <c r="E66" s="243" t="s">
        <v>782</v>
      </c>
      <c r="F66" s="7"/>
      <c r="G66" s="25" t="s">
        <v>0</v>
      </c>
      <c r="H66" s="242"/>
      <c r="I66" s="24"/>
      <c r="J66" s="24"/>
      <c r="K66" s="24" t="s">
        <v>783</v>
      </c>
      <c r="L66" s="247">
        <v>6830</v>
      </c>
      <c r="M66" s="230">
        <v>9136864</v>
      </c>
      <c r="N66" s="244">
        <v>45942</v>
      </c>
    </row>
    <row r="67" spans="1:14" ht="15" customHeight="1">
      <c r="A67" s="11">
        <v>6500</v>
      </c>
      <c r="B67" s="25" t="s">
        <v>84</v>
      </c>
      <c r="C67" s="242" t="s">
        <v>409</v>
      </c>
      <c r="D67" s="25" t="s">
        <v>14</v>
      </c>
      <c r="E67" s="243"/>
      <c r="F67" s="7"/>
      <c r="G67" s="25" t="s">
        <v>0</v>
      </c>
      <c r="H67" s="242"/>
      <c r="I67" s="24"/>
      <c r="J67" s="24"/>
      <c r="K67" s="24" t="s">
        <v>172</v>
      </c>
      <c r="L67" s="247">
        <v>7853</v>
      </c>
      <c r="M67" s="230">
        <v>9176474</v>
      </c>
      <c r="N67" s="244">
        <v>45942</v>
      </c>
    </row>
    <row r="68" spans="1:14" ht="15" customHeight="1">
      <c r="A68" s="11">
        <v>4000</v>
      </c>
      <c r="B68" s="25" t="s">
        <v>49</v>
      </c>
      <c r="C68" s="25" t="s">
        <v>1201</v>
      </c>
      <c r="D68" s="25" t="s">
        <v>6</v>
      </c>
      <c r="E68" s="24"/>
      <c r="F68" s="7"/>
      <c r="G68" s="25" t="s">
        <v>118</v>
      </c>
      <c r="H68" s="26" t="s">
        <v>1202</v>
      </c>
      <c r="I68" s="24"/>
      <c r="J68" s="24"/>
      <c r="K68" s="24" t="s">
        <v>1203</v>
      </c>
      <c r="L68" s="11">
        <v>11579</v>
      </c>
      <c r="M68" s="16">
        <v>9124926</v>
      </c>
      <c r="N68" s="10">
        <v>45942</v>
      </c>
    </row>
    <row r="69" spans="1:14" ht="15" customHeight="1">
      <c r="A69" s="11">
        <v>5000</v>
      </c>
      <c r="B69" s="25" t="s">
        <v>8</v>
      </c>
      <c r="C69" s="242" t="s">
        <v>962</v>
      </c>
      <c r="D69" s="25" t="s">
        <v>6</v>
      </c>
      <c r="E69" s="243"/>
      <c r="F69" s="7"/>
      <c r="G69" s="242" t="s">
        <v>30</v>
      </c>
      <c r="H69" s="26"/>
      <c r="I69" s="24"/>
      <c r="J69" s="24"/>
      <c r="K69" s="24" t="s">
        <v>963</v>
      </c>
      <c r="L69" s="247">
        <v>8180</v>
      </c>
      <c r="M69" s="230">
        <v>9102825</v>
      </c>
      <c r="N69" s="244">
        <v>45943</v>
      </c>
    </row>
    <row r="70" spans="1:14" ht="15" customHeight="1">
      <c r="A70" s="11">
        <v>5000</v>
      </c>
      <c r="B70" s="25" t="s">
        <v>8</v>
      </c>
      <c r="C70" s="25" t="s">
        <v>964</v>
      </c>
      <c r="D70" s="25" t="s">
        <v>6</v>
      </c>
      <c r="E70" s="24"/>
      <c r="F70" s="7"/>
      <c r="G70" s="25" t="s">
        <v>93</v>
      </c>
      <c r="H70" s="26" t="s">
        <v>132</v>
      </c>
      <c r="I70" s="24"/>
      <c r="J70" s="24"/>
      <c r="K70" s="24" t="s">
        <v>965</v>
      </c>
      <c r="L70" s="11">
        <v>6336</v>
      </c>
      <c r="M70" s="16">
        <v>7208728</v>
      </c>
      <c r="N70" s="10">
        <v>45943</v>
      </c>
    </row>
    <row r="71" spans="1:14" ht="15" customHeight="1">
      <c r="A71" s="11">
        <v>21000</v>
      </c>
      <c r="B71" s="25" t="s">
        <v>8</v>
      </c>
      <c r="C71" s="254" t="s">
        <v>968</v>
      </c>
      <c r="D71" s="58" t="s">
        <v>13</v>
      </c>
      <c r="E71" s="254"/>
      <c r="F71" s="58"/>
      <c r="G71" s="58" t="s">
        <v>30</v>
      </c>
      <c r="H71" s="254" t="s">
        <v>31</v>
      </c>
      <c r="I71" s="252"/>
      <c r="J71" s="252"/>
      <c r="K71" s="252" t="s">
        <v>969</v>
      </c>
      <c r="L71" s="272">
        <v>21964</v>
      </c>
      <c r="M71" s="297">
        <v>9085675</v>
      </c>
      <c r="N71" s="271">
        <v>45944</v>
      </c>
    </row>
    <row r="72" spans="1:14" ht="15" customHeight="1">
      <c r="A72" s="11">
        <v>3000</v>
      </c>
      <c r="B72" s="25" t="s">
        <v>113</v>
      </c>
      <c r="C72" s="254" t="s">
        <v>970</v>
      </c>
      <c r="D72" s="58" t="s">
        <v>14</v>
      </c>
      <c r="E72" s="24" t="s">
        <v>941</v>
      </c>
      <c r="F72" s="58"/>
      <c r="G72" s="254" t="s">
        <v>61</v>
      </c>
      <c r="H72" s="252"/>
      <c r="I72" s="252"/>
      <c r="J72" s="252"/>
      <c r="K72" s="252" t="s">
        <v>971</v>
      </c>
      <c r="L72" s="272">
        <v>3678</v>
      </c>
      <c r="M72" s="297">
        <v>8302404</v>
      </c>
      <c r="N72" s="271">
        <v>45944</v>
      </c>
    </row>
    <row r="73" spans="1:14" ht="15" customHeight="1">
      <c r="A73" s="11">
        <v>22000</v>
      </c>
      <c r="B73" s="25" t="s">
        <v>8</v>
      </c>
      <c r="C73" s="254" t="s">
        <v>972</v>
      </c>
      <c r="D73" s="58" t="s">
        <v>65</v>
      </c>
      <c r="E73" s="254" t="s">
        <v>725</v>
      </c>
      <c r="F73" s="58"/>
      <c r="G73" s="58" t="s">
        <v>0</v>
      </c>
      <c r="H73" s="254" t="s">
        <v>5</v>
      </c>
      <c r="I73" s="252"/>
      <c r="J73" s="252"/>
      <c r="K73" s="252" t="s">
        <v>973</v>
      </c>
      <c r="L73" s="272">
        <v>23484</v>
      </c>
      <c r="M73" s="297">
        <v>9152466</v>
      </c>
      <c r="N73" s="271">
        <v>45944</v>
      </c>
    </row>
    <row r="74" spans="1:14" ht="15" customHeight="1">
      <c r="A74" s="11">
        <v>7350</v>
      </c>
      <c r="B74" s="25" t="s">
        <v>8</v>
      </c>
      <c r="C74" s="25" t="s">
        <v>974</v>
      </c>
      <c r="D74" s="25" t="s">
        <v>13</v>
      </c>
      <c r="E74" s="24" t="s">
        <v>732</v>
      </c>
      <c r="F74" s="7"/>
      <c r="G74" s="25" t="s">
        <v>15</v>
      </c>
      <c r="H74" s="26" t="s">
        <v>726</v>
      </c>
      <c r="I74" s="24"/>
      <c r="J74" s="24"/>
      <c r="K74" s="24" t="s">
        <v>975</v>
      </c>
      <c r="L74" s="11">
        <v>8442</v>
      </c>
      <c r="M74" s="16">
        <v>9167667</v>
      </c>
      <c r="N74" s="10">
        <v>45944</v>
      </c>
    </row>
    <row r="75" spans="1:14" ht="15" customHeight="1">
      <c r="A75" s="11">
        <v>5500</v>
      </c>
      <c r="B75" s="25" t="s">
        <v>8</v>
      </c>
      <c r="C75" s="25" t="s">
        <v>976</v>
      </c>
      <c r="D75" s="25" t="s">
        <v>9</v>
      </c>
      <c r="E75" s="24"/>
      <c r="F75" s="7"/>
      <c r="G75" s="25" t="s">
        <v>61</v>
      </c>
      <c r="H75" s="26" t="s">
        <v>713</v>
      </c>
      <c r="I75" s="24"/>
      <c r="J75" s="24"/>
      <c r="K75" s="24" t="s">
        <v>977</v>
      </c>
      <c r="L75" s="11">
        <v>7450</v>
      </c>
      <c r="M75" s="16">
        <v>8103377</v>
      </c>
      <c r="N75" s="244">
        <v>45944</v>
      </c>
    </row>
    <row r="76" spans="1:14" ht="15" customHeight="1">
      <c r="A76" s="11">
        <v>50000</v>
      </c>
      <c r="B76" s="25" t="s">
        <v>8</v>
      </c>
      <c r="C76" s="254" t="s">
        <v>978</v>
      </c>
      <c r="D76" s="58" t="s">
        <v>13</v>
      </c>
      <c r="E76" s="254" t="s">
        <v>745</v>
      </c>
      <c r="F76" s="58"/>
      <c r="G76" s="58" t="s">
        <v>0</v>
      </c>
      <c r="H76" s="254" t="s">
        <v>5</v>
      </c>
      <c r="I76" s="252" t="s">
        <v>141</v>
      </c>
      <c r="J76" s="252"/>
      <c r="K76" s="252" t="s">
        <v>979</v>
      </c>
      <c r="L76" s="272">
        <v>50341</v>
      </c>
      <c r="M76" s="297">
        <v>9279379</v>
      </c>
      <c r="N76" s="271">
        <v>45944</v>
      </c>
    </row>
    <row r="77" spans="1:14" ht="15" customHeight="1">
      <c r="A77" s="11">
        <v>33000</v>
      </c>
      <c r="B77" s="25" t="s">
        <v>8</v>
      </c>
      <c r="C77" s="25" t="s">
        <v>980</v>
      </c>
      <c r="D77" s="25" t="s">
        <v>14</v>
      </c>
      <c r="E77" s="24" t="s">
        <v>778</v>
      </c>
      <c r="F77" s="7"/>
      <c r="G77" s="25" t="s">
        <v>0</v>
      </c>
      <c r="H77" s="254" t="s">
        <v>5</v>
      </c>
      <c r="I77" s="24"/>
      <c r="J77" s="24"/>
      <c r="K77" s="24" t="s">
        <v>981</v>
      </c>
      <c r="L77" s="11">
        <v>34812</v>
      </c>
      <c r="M77" s="16">
        <v>9285419</v>
      </c>
      <c r="N77" s="10">
        <v>45944</v>
      </c>
    </row>
    <row r="78" spans="1:14" ht="15" customHeight="1">
      <c r="A78" s="11">
        <v>54500</v>
      </c>
      <c r="B78" s="25" t="s">
        <v>8</v>
      </c>
      <c r="C78" s="254" t="s">
        <v>982</v>
      </c>
      <c r="D78" s="58" t="s">
        <v>14</v>
      </c>
      <c r="E78" s="24" t="s">
        <v>943</v>
      </c>
      <c r="F78" s="58"/>
      <c r="G78" s="58" t="s">
        <v>92</v>
      </c>
      <c r="H78" s="254" t="s">
        <v>106</v>
      </c>
      <c r="I78" s="252"/>
      <c r="J78" s="252"/>
      <c r="K78" s="252" t="s">
        <v>983</v>
      </c>
      <c r="L78" s="272">
        <v>56029</v>
      </c>
      <c r="M78" s="297">
        <v>9284257</v>
      </c>
      <c r="N78" s="271">
        <v>45944</v>
      </c>
    </row>
    <row r="79" spans="1:14" ht="15" customHeight="1">
      <c r="A79" s="11">
        <v>30000</v>
      </c>
      <c r="B79" s="25" t="s">
        <v>8</v>
      </c>
      <c r="C79" s="25" t="s">
        <v>984</v>
      </c>
      <c r="D79" s="25" t="s">
        <v>13</v>
      </c>
      <c r="E79" s="24" t="s">
        <v>209</v>
      </c>
      <c r="F79" s="7"/>
      <c r="G79" s="25" t="s">
        <v>12</v>
      </c>
      <c r="H79" s="26"/>
      <c r="I79" s="24" t="s">
        <v>190</v>
      </c>
      <c r="J79" s="24"/>
      <c r="K79" s="24" t="s">
        <v>985</v>
      </c>
      <c r="L79" s="11">
        <v>32355</v>
      </c>
      <c r="M79" s="16">
        <v>9300192</v>
      </c>
      <c r="N79" s="244">
        <v>45945</v>
      </c>
    </row>
    <row r="80" spans="1:14" ht="15" customHeight="1">
      <c r="A80" s="11">
        <v>6600</v>
      </c>
      <c r="B80" s="25" t="s">
        <v>48</v>
      </c>
      <c r="C80" s="25" t="s">
        <v>986</v>
      </c>
      <c r="D80" s="25" t="s">
        <v>13</v>
      </c>
      <c r="E80" s="24"/>
      <c r="F80" s="7"/>
      <c r="G80" s="25" t="s">
        <v>93</v>
      </c>
      <c r="H80" s="26" t="s">
        <v>132</v>
      </c>
      <c r="I80" s="24"/>
      <c r="J80" s="24"/>
      <c r="K80" s="24" t="s">
        <v>987</v>
      </c>
      <c r="L80" s="11">
        <v>6186</v>
      </c>
      <c r="M80" s="16">
        <v>9036349</v>
      </c>
      <c r="N80" s="244">
        <v>45945</v>
      </c>
    </row>
    <row r="81" spans="1:14" ht="15" customHeight="1">
      <c r="A81" s="11">
        <v>6000</v>
      </c>
      <c r="B81" s="25" t="s">
        <v>988</v>
      </c>
      <c r="C81" s="25" t="s">
        <v>989</v>
      </c>
      <c r="D81" s="25" t="s">
        <v>13</v>
      </c>
      <c r="E81" s="165" t="s">
        <v>990</v>
      </c>
      <c r="F81" s="7"/>
      <c r="G81" s="25" t="s">
        <v>61</v>
      </c>
      <c r="H81" s="26" t="s">
        <v>991</v>
      </c>
      <c r="I81" s="24"/>
      <c r="J81" s="24"/>
      <c r="K81" s="24" t="s">
        <v>992</v>
      </c>
      <c r="L81" s="11">
        <v>7644</v>
      </c>
      <c r="M81" s="16">
        <v>9231028</v>
      </c>
      <c r="N81" s="244">
        <v>45945</v>
      </c>
    </row>
    <row r="82" spans="1:14" ht="15" customHeight="1">
      <c r="A82" s="11">
        <v>30000</v>
      </c>
      <c r="B82" s="25" t="s">
        <v>8</v>
      </c>
      <c r="C82" s="254" t="s">
        <v>993</v>
      </c>
      <c r="D82" s="58" t="s">
        <v>13</v>
      </c>
      <c r="E82" s="254" t="s">
        <v>994</v>
      </c>
      <c r="F82" s="58"/>
      <c r="G82" s="254" t="s">
        <v>2</v>
      </c>
      <c r="H82" s="252"/>
      <c r="I82" s="252" t="s">
        <v>995</v>
      </c>
      <c r="J82" s="252"/>
      <c r="K82" s="252" t="s">
        <v>383</v>
      </c>
      <c r="L82" s="272">
        <v>30542</v>
      </c>
      <c r="M82" s="297">
        <v>9300855</v>
      </c>
      <c r="N82" s="271">
        <v>45945</v>
      </c>
    </row>
    <row r="83" spans="1:14" ht="15" customHeight="1">
      <c r="A83" s="11">
        <v>31000</v>
      </c>
      <c r="B83" s="25" t="s">
        <v>49</v>
      </c>
      <c r="C83" s="25" t="s">
        <v>996</v>
      </c>
      <c r="D83" s="25" t="s">
        <v>65</v>
      </c>
      <c r="E83" s="254" t="s">
        <v>143</v>
      </c>
      <c r="F83" s="7"/>
      <c r="G83" s="25" t="s">
        <v>228</v>
      </c>
      <c r="H83" s="26" t="s">
        <v>268</v>
      </c>
      <c r="I83" s="24" t="s">
        <v>439</v>
      </c>
      <c r="J83" s="24"/>
      <c r="K83" s="24" t="s">
        <v>997</v>
      </c>
      <c r="L83" s="11">
        <v>35000</v>
      </c>
      <c r="M83" s="16">
        <v>9631694</v>
      </c>
      <c r="N83" s="10">
        <v>45945</v>
      </c>
    </row>
    <row r="84" spans="1:14" ht="15" customHeight="1">
      <c r="A84" s="11">
        <v>5100</v>
      </c>
      <c r="B84" s="25" t="s">
        <v>8</v>
      </c>
      <c r="C84" s="254" t="s">
        <v>998</v>
      </c>
      <c r="D84" s="58" t="s">
        <v>65</v>
      </c>
      <c r="E84" s="254" t="s">
        <v>999</v>
      </c>
      <c r="F84" s="58"/>
      <c r="G84" s="254" t="s">
        <v>30</v>
      </c>
      <c r="H84" s="252"/>
      <c r="I84" s="252"/>
      <c r="J84" s="252"/>
      <c r="K84" s="252" t="s">
        <v>1000</v>
      </c>
      <c r="L84" s="272">
        <v>6359</v>
      </c>
      <c r="M84" s="297">
        <v>9546265</v>
      </c>
      <c r="N84" s="271">
        <v>45945</v>
      </c>
    </row>
    <row r="85" spans="1:14" ht="15" customHeight="1">
      <c r="A85" s="11">
        <v>4500</v>
      </c>
      <c r="B85" s="25" t="s">
        <v>84</v>
      </c>
      <c r="C85" s="254" t="s">
        <v>1001</v>
      </c>
      <c r="D85" s="58" t="s">
        <v>65</v>
      </c>
      <c r="E85" s="254" t="s">
        <v>759</v>
      </c>
      <c r="F85" s="58"/>
      <c r="G85" s="58" t="s">
        <v>36</v>
      </c>
      <c r="H85" s="254" t="s">
        <v>37</v>
      </c>
      <c r="I85" s="252" t="s">
        <v>439</v>
      </c>
      <c r="J85" s="252"/>
      <c r="K85" s="252" t="s">
        <v>1002</v>
      </c>
      <c r="L85" s="272">
        <v>52514</v>
      </c>
      <c r="M85" s="297">
        <v>9298545</v>
      </c>
      <c r="N85" s="271">
        <v>45945</v>
      </c>
    </row>
    <row r="86" spans="1:14" ht="15" customHeight="1">
      <c r="A86" s="11">
        <v>3200</v>
      </c>
      <c r="B86" s="25"/>
      <c r="C86" s="25" t="s">
        <v>1003</v>
      </c>
      <c r="D86" s="25" t="s">
        <v>9</v>
      </c>
      <c r="E86" s="24"/>
      <c r="F86" s="7"/>
      <c r="G86" s="25" t="s">
        <v>61</v>
      </c>
      <c r="H86" s="26" t="s">
        <v>1004</v>
      </c>
      <c r="I86" s="24"/>
      <c r="J86" s="24"/>
      <c r="K86" s="24" t="s">
        <v>770</v>
      </c>
      <c r="L86" s="11">
        <v>3662</v>
      </c>
      <c r="M86" s="16">
        <v>9116034</v>
      </c>
      <c r="N86" s="244">
        <v>45945</v>
      </c>
    </row>
    <row r="87" spans="1:14" ht="15" customHeight="1">
      <c r="A87" s="11">
        <v>2700</v>
      </c>
      <c r="B87" s="25" t="s">
        <v>113</v>
      </c>
      <c r="C87" s="242" t="s">
        <v>1005</v>
      </c>
      <c r="D87" s="25" t="s">
        <v>13</v>
      </c>
      <c r="E87" s="243"/>
      <c r="F87" s="7"/>
      <c r="G87" s="25" t="s">
        <v>288</v>
      </c>
      <c r="H87" s="242" t="s">
        <v>722</v>
      </c>
      <c r="I87" s="24"/>
      <c r="J87" s="24"/>
      <c r="K87" s="24" t="s">
        <v>1006</v>
      </c>
      <c r="L87" s="247">
        <v>3346</v>
      </c>
      <c r="M87" s="230">
        <v>9359210</v>
      </c>
      <c r="N87" s="244">
        <v>45946</v>
      </c>
    </row>
    <row r="88" spans="1:14" ht="15" customHeight="1">
      <c r="A88" s="11">
        <v>31000</v>
      </c>
      <c r="B88" s="25" t="s">
        <v>49</v>
      </c>
      <c r="C88" s="25" t="s">
        <v>1007</v>
      </c>
      <c r="D88" s="25" t="s">
        <v>65</v>
      </c>
      <c r="E88" s="24" t="s">
        <v>143</v>
      </c>
      <c r="F88" s="7"/>
      <c r="G88" s="25" t="s">
        <v>228</v>
      </c>
      <c r="H88" s="26" t="s">
        <v>268</v>
      </c>
      <c r="I88" s="24"/>
      <c r="J88" s="24"/>
      <c r="K88" s="24" t="s">
        <v>997</v>
      </c>
      <c r="L88" s="11">
        <v>35000</v>
      </c>
      <c r="M88" s="16">
        <v>9631694</v>
      </c>
      <c r="N88" s="244">
        <v>45946</v>
      </c>
    </row>
    <row r="89" spans="1:14" ht="15" customHeight="1">
      <c r="A89" s="11">
        <v>10000</v>
      </c>
      <c r="B89" s="25" t="s">
        <v>84</v>
      </c>
      <c r="C89" s="25" t="s">
        <v>276</v>
      </c>
      <c r="D89" s="25" t="s">
        <v>65</v>
      </c>
      <c r="E89" s="24" t="s">
        <v>759</v>
      </c>
      <c r="F89" s="7"/>
      <c r="G89" s="25" t="s">
        <v>61</v>
      </c>
      <c r="H89" s="26" t="s">
        <v>324</v>
      </c>
      <c r="I89" s="24"/>
      <c r="J89" s="24"/>
      <c r="K89" s="24" t="s">
        <v>277</v>
      </c>
      <c r="L89" s="11">
        <v>11224</v>
      </c>
      <c r="M89" s="16">
        <v>9444170</v>
      </c>
      <c r="N89" s="244">
        <v>45946</v>
      </c>
    </row>
    <row r="90" spans="1:14" ht="15" customHeight="1">
      <c r="A90" s="11">
        <v>6000</v>
      </c>
      <c r="B90" s="25" t="s">
        <v>741</v>
      </c>
      <c r="C90" s="242" t="s">
        <v>1008</v>
      </c>
      <c r="D90" s="25" t="s">
        <v>9</v>
      </c>
      <c r="E90" s="243"/>
      <c r="F90" s="7"/>
      <c r="G90" s="25" t="s">
        <v>61</v>
      </c>
      <c r="H90" s="242" t="s">
        <v>121</v>
      </c>
      <c r="I90" s="24"/>
      <c r="J90" s="24"/>
      <c r="K90" s="24" t="s">
        <v>1009</v>
      </c>
      <c r="L90" s="247">
        <v>6830</v>
      </c>
      <c r="M90" s="230">
        <v>9136876</v>
      </c>
      <c r="N90" s="244">
        <v>45946</v>
      </c>
    </row>
    <row r="91" spans="1:14" ht="15" customHeight="1">
      <c r="A91" s="11">
        <v>31000</v>
      </c>
      <c r="B91" s="25" t="s">
        <v>8</v>
      </c>
      <c r="C91" s="254" t="s">
        <v>1010</v>
      </c>
      <c r="D91" s="58" t="s">
        <v>13</v>
      </c>
      <c r="E91" s="254" t="s">
        <v>1011</v>
      </c>
      <c r="F91" s="58"/>
      <c r="G91" s="58" t="s">
        <v>0</v>
      </c>
      <c r="H91" s="254" t="s">
        <v>5</v>
      </c>
      <c r="I91" s="252"/>
      <c r="J91" s="252"/>
      <c r="K91" s="252" t="s">
        <v>1012</v>
      </c>
      <c r="L91" s="272">
        <v>31945</v>
      </c>
      <c r="M91" s="297">
        <v>9338589</v>
      </c>
      <c r="N91" s="271">
        <v>45946</v>
      </c>
    </row>
    <row r="92" spans="1:14" ht="15" customHeight="1">
      <c r="A92" s="11">
        <v>6000</v>
      </c>
      <c r="B92" s="25" t="s">
        <v>1013</v>
      </c>
      <c r="C92" s="25" t="s">
        <v>1014</v>
      </c>
      <c r="D92" s="25" t="s">
        <v>14</v>
      </c>
      <c r="E92" s="24" t="s">
        <v>718</v>
      </c>
      <c r="F92" s="7"/>
      <c r="G92" s="25" t="s">
        <v>93</v>
      </c>
      <c r="H92" s="26" t="s">
        <v>385</v>
      </c>
      <c r="I92" s="24"/>
      <c r="J92" s="24"/>
      <c r="K92" s="24" t="s">
        <v>1015</v>
      </c>
      <c r="L92" s="11">
        <v>6400</v>
      </c>
      <c r="M92" s="16">
        <v>9310331</v>
      </c>
      <c r="N92" s="10">
        <v>45946</v>
      </c>
    </row>
    <row r="93" spans="1:14" ht="15" customHeight="1">
      <c r="A93" s="11">
        <v>7700</v>
      </c>
      <c r="B93" s="25" t="s">
        <v>48</v>
      </c>
      <c r="C93" s="254" t="s">
        <v>1016</v>
      </c>
      <c r="D93" s="58" t="s">
        <v>13</v>
      </c>
      <c r="E93" s="196" t="s">
        <v>732</v>
      </c>
      <c r="F93" s="58"/>
      <c r="G93" s="254" t="s">
        <v>61</v>
      </c>
      <c r="H93" s="252"/>
      <c r="I93" s="252"/>
      <c r="J93" s="252"/>
      <c r="K93" s="252" t="s">
        <v>303</v>
      </c>
      <c r="L93" s="272">
        <v>10122</v>
      </c>
      <c r="M93" s="297">
        <v>9191577</v>
      </c>
      <c r="N93" s="271">
        <v>45946</v>
      </c>
    </row>
    <row r="94" spans="1:14" ht="15" customHeight="1">
      <c r="A94" s="11">
        <v>1000</v>
      </c>
      <c r="B94" s="25" t="s">
        <v>84</v>
      </c>
      <c r="C94" s="25" t="s">
        <v>1017</v>
      </c>
      <c r="D94" s="25" t="s">
        <v>9</v>
      </c>
      <c r="E94" s="24"/>
      <c r="F94" s="7"/>
      <c r="G94" s="25" t="s">
        <v>61</v>
      </c>
      <c r="H94" s="26" t="s">
        <v>32</v>
      </c>
      <c r="I94" s="24"/>
      <c r="J94" s="24"/>
      <c r="K94" s="24" t="s">
        <v>1018</v>
      </c>
      <c r="L94" s="11">
        <v>1613</v>
      </c>
      <c r="M94" s="16">
        <v>8511914</v>
      </c>
      <c r="N94" s="10">
        <v>45946</v>
      </c>
    </row>
    <row r="95" spans="1:14" ht="15" customHeight="1">
      <c r="A95" s="11">
        <v>50000</v>
      </c>
      <c r="B95" s="25" t="s">
        <v>8</v>
      </c>
      <c r="C95" s="254" t="s">
        <v>1019</v>
      </c>
      <c r="D95" s="58" t="s">
        <v>14</v>
      </c>
      <c r="E95" s="254" t="s">
        <v>778</v>
      </c>
      <c r="F95" s="58"/>
      <c r="G95" s="254" t="s">
        <v>122</v>
      </c>
      <c r="H95" s="252"/>
      <c r="I95" s="252" t="s">
        <v>202</v>
      </c>
      <c r="J95" s="252"/>
      <c r="K95" s="252" t="s">
        <v>1020</v>
      </c>
      <c r="L95" s="272">
        <v>57300</v>
      </c>
      <c r="M95" s="297">
        <v>9601168</v>
      </c>
      <c r="N95" s="271">
        <v>45946</v>
      </c>
    </row>
    <row r="96" spans="1:14" ht="15" customHeight="1">
      <c r="A96" s="11">
        <v>5200</v>
      </c>
      <c r="B96" s="25" t="s">
        <v>56</v>
      </c>
      <c r="C96" s="25" t="s">
        <v>1021</v>
      </c>
      <c r="D96" s="25" t="s">
        <v>9</v>
      </c>
      <c r="E96" s="24" t="s">
        <v>1022</v>
      </c>
      <c r="F96" s="7"/>
      <c r="G96" s="25" t="s">
        <v>61</v>
      </c>
      <c r="H96" s="26"/>
      <c r="I96" s="24"/>
      <c r="J96" s="24"/>
      <c r="K96" s="24" t="s">
        <v>1023</v>
      </c>
      <c r="L96" s="11">
        <v>7782</v>
      </c>
      <c r="M96" s="16">
        <v>8203660</v>
      </c>
      <c r="N96" s="10">
        <v>45946</v>
      </c>
    </row>
    <row r="97" spans="1:14" ht="15" customHeight="1">
      <c r="A97" s="11">
        <v>32500</v>
      </c>
      <c r="B97" s="25" t="s">
        <v>8</v>
      </c>
      <c r="C97" s="254" t="s">
        <v>1024</v>
      </c>
      <c r="D97" s="58" t="s">
        <v>65</v>
      </c>
      <c r="E97" s="254"/>
      <c r="F97" s="58"/>
      <c r="G97" s="254" t="s">
        <v>2</v>
      </c>
      <c r="H97" s="252"/>
      <c r="I97" s="252"/>
      <c r="J97" s="252"/>
      <c r="K97" s="252" t="s">
        <v>335</v>
      </c>
      <c r="L97" s="272">
        <v>33680</v>
      </c>
      <c r="M97" s="297">
        <v>9628245</v>
      </c>
      <c r="N97" s="271">
        <v>45947</v>
      </c>
    </row>
    <row r="98" spans="1:14" ht="15" customHeight="1">
      <c r="A98" s="11">
        <v>2500</v>
      </c>
      <c r="B98" s="25" t="s">
        <v>84</v>
      </c>
      <c r="C98" s="254" t="s">
        <v>1025</v>
      </c>
      <c r="D98" s="25" t="s">
        <v>65</v>
      </c>
      <c r="E98" s="254"/>
      <c r="F98" s="58"/>
      <c r="G98" s="58" t="s">
        <v>15</v>
      </c>
      <c r="H98" s="254" t="s">
        <v>231</v>
      </c>
      <c r="I98" s="252"/>
      <c r="J98" s="252"/>
      <c r="K98" s="252" t="s">
        <v>1026</v>
      </c>
      <c r="L98" s="272">
        <v>3096</v>
      </c>
      <c r="M98" s="297">
        <v>7827342</v>
      </c>
      <c r="N98" s="271">
        <v>45947</v>
      </c>
    </row>
    <row r="99" spans="1:14" ht="15" customHeight="1">
      <c r="A99" s="11">
        <v>60000</v>
      </c>
      <c r="B99" s="25" t="s">
        <v>8</v>
      </c>
      <c r="C99" s="254" t="s">
        <v>1027</v>
      </c>
      <c r="D99" s="58" t="s">
        <v>65</v>
      </c>
      <c r="E99" s="254" t="s">
        <v>758</v>
      </c>
      <c r="F99" s="58"/>
      <c r="G99" s="58" t="s">
        <v>0</v>
      </c>
      <c r="H99" s="254" t="s">
        <v>138</v>
      </c>
      <c r="I99" s="252" t="s">
        <v>139</v>
      </c>
      <c r="J99" s="252"/>
      <c r="K99" s="252" t="s">
        <v>1028</v>
      </c>
      <c r="L99" s="272">
        <v>75500</v>
      </c>
      <c r="M99" s="297">
        <v>9383857</v>
      </c>
      <c r="N99" s="271">
        <v>45947</v>
      </c>
    </row>
    <row r="100" spans="1:14" ht="15" customHeight="1">
      <c r="A100" s="11">
        <v>11400</v>
      </c>
      <c r="B100" s="25" t="s">
        <v>56</v>
      </c>
      <c r="C100" s="254" t="s">
        <v>1029</v>
      </c>
      <c r="D100" s="58" t="s">
        <v>14</v>
      </c>
      <c r="E100" s="254" t="s">
        <v>1030</v>
      </c>
      <c r="F100" s="58"/>
      <c r="G100" s="58" t="s">
        <v>1</v>
      </c>
      <c r="H100" s="254" t="s">
        <v>1031</v>
      </c>
      <c r="I100" s="252"/>
      <c r="J100" s="252"/>
      <c r="K100" s="252" t="s">
        <v>1032</v>
      </c>
      <c r="L100" s="272">
        <v>14187</v>
      </c>
      <c r="M100" s="297">
        <v>9194452</v>
      </c>
      <c r="N100" s="271">
        <v>45947</v>
      </c>
    </row>
    <row r="101" spans="1:14" ht="15" customHeight="1">
      <c r="A101" s="11">
        <v>53115</v>
      </c>
      <c r="B101" s="25" t="s">
        <v>48</v>
      </c>
      <c r="C101" s="254" t="s">
        <v>1033</v>
      </c>
      <c r="D101" s="25" t="s">
        <v>14</v>
      </c>
      <c r="E101" s="24" t="s">
        <v>778</v>
      </c>
      <c r="F101" s="58"/>
      <c r="G101" s="254" t="s">
        <v>122</v>
      </c>
      <c r="H101" s="252"/>
      <c r="I101" s="252"/>
      <c r="J101" s="252"/>
      <c r="K101" s="252" t="s">
        <v>1034</v>
      </c>
      <c r="L101" s="272">
        <v>63700</v>
      </c>
      <c r="M101" s="297">
        <v>9748849</v>
      </c>
      <c r="N101" s="271">
        <v>45947</v>
      </c>
    </row>
    <row r="102" spans="1:14" ht="15" customHeight="1">
      <c r="A102" s="11">
        <v>52500</v>
      </c>
      <c r="B102" s="25" t="s">
        <v>48</v>
      </c>
      <c r="C102" s="254" t="s">
        <v>1035</v>
      </c>
      <c r="D102" s="58" t="s">
        <v>13</v>
      </c>
      <c r="E102" s="254" t="s">
        <v>745</v>
      </c>
      <c r="F102" s="58"/>
      <c r="G102" s="254" t="s">
        <v>122</v>
      </c>
      <c r="H102" s="252"/>
      <c r="I102" s="252" t="s">
        <v>141</v>
      </c>
      <c r="J102" s="252"/>
      <c r="K102" s="252" t="s">
        <v>1036</v>
      </c>
      <c r="L102" s="272">
        <v>52514</v>
      </c>
      <c r="M102" s="297">
        <v>9240811</v>
      </c>
      <c r="N102" s="271">
        <v>45947</v>
      </c>
    </row>
    <row r="103" spans="1:14" ht="15" customHeight="1">
      <c r="A103" s="11">
        <v>7200</v>
      </c>
      <c r="B103" s="25" t="s">
        <v>48</v>
      </c>
      <c r="C103" s="254" t="s">
        <v>1037</v>
      </c>
      <c r="D103" s="58" t="s">
        <v>13</v>
      </c>
      <c r="E103" s="196" t="s">
        <v>732</v>
      </c>
      <c r="F103" s="58"/>
      <c r="G103" s="254" t="s">
        <v>30</v>
      </c>
      <c r="H103" s="252" t="s">
        <v>20</v>
      </c>
      <c r="I103" s="252" t="s">
        <v>140</v>
      </c>
      <c r="J103" s="252"/>
      <c r="K103" s="252" t="s">
        <v>1038</v>
      </c>
      <c r="L103" s="272">
        <v>7868</v>
      </c>
      <c r="M103" s="297">
        <v>7916997</v>
      </c>
      <c r="N103" s="271">
        <v>45947</v>
      </c>
    </row>
    <row r="104" spans="1:14" ht="15" customHeight="1">
      <c r="A104" s="11">
        <v>17500</v>
      </c>
      <c r="B104" s="25" t="s">
        <v>8</v>
      </c>
      <c r="C104" s="242" t="s">
        <v>1039</v>
      </c>
      <c r="D104" s="25" t="s">
        <v>13</v>
      </c>
      <c r="E104" s="196" t="s">
        <v>732</v>
      </c>
      <c r="F104" s="7"/>
      <c r="G104" s="25" t="s">
        <v>17</v>
      </c>
      <c r="H104" s="242" t="s">
        <v>336</v>
      </c>
      <c r="I104" s="24" t="s">
        <v>140</v>
      </c>
      <c r="J104" s="24"/>
      <c r="K104" s="24" t="s">
        <v>337</v>
      </c>
      <c r="L104" s="247">
        <v>18320</v>
      </c>
      <c r="M104" s="230">
        <v>9214252</v>
      </c>
      <c r="N104" s="244">
        <v>45948</v>
      </c>
    </row>
    <row r="105" spans="1:14" ht="15" customHeight="1">
      <c r="A105" s="11">
        <v>3200</v>
      </c>
      <c r="B105" s="25"/>
      <c r="C105" s="25" t="s">
        <v>1040</v>
      </c>
      <c r="D105" s="25" t="s">
        <v>6</v>
      </c>
      <c r="E105" s="24"/>
      <c r="F105" s="7"/>
      <c r="G105" s="25" t="s">
        <v>61</v>
      </c>
      <c r="H105" s="26" t="s">
        <v>713</v>
      </c>
      <c r="I105" s="24"/>
      <c r="J105" s="24"/>
      <c r="K105" s="24" t="s">
        <v>740</v>
      </c>
      <c r="L105" s="11">
        <v>3584</v>
      </c>
      <c r="M105" s="16">
        <v>8230156</v>
      </c>
      <c r="N105" s="244">
        <v>45948</v>
      </c>
    </row>
    <row r="106" spans="1:14" ht="15" customHeight="1">
      <c r="A106" s="11">
        <v>6000</v>
      </c>
      <c r="B106" s="25"/>
      <c r="C106" s="254" t="s">
        <v>1041</v>
      </c>
      <c r="D106" s="58" t="s">
        <v>119</v>
      </c>
      <c r="E106" s="254"/>
      <c r="F106" s="58"/>
      <c r="G106" s="254" t="s">
        <v>30</v>
      </c>
      <c r="H106" s="254" t="s">
        <v>31</v>
      </c>
      <c r="I106" s="252"/>
      <c r="J106" s="252"/>
      <c r="K106" s="252" t="s">
        <v>1042</v>
      </c>
      <c r="L106" s="272">
        <v>6258</v>
      </c>
      <c r="M106" s="297">
        <v>7382665</v>
      </c>
      <c r="N106" s="271">
        <v>45948</v>
      </c>
    </row>
    <row r="107" spans="1:14" ht="15" customHeight="1">
      <c r="A107" s="11">
        <v>25000</v>
      </c>
      <c r="B107" s="25"/>
      <c r="C107" s="254" t="s">
        <v>435</v>
      </c>
      <c r="D107" s="58" t="s">
        <v>119</v>
      </c>
      <c r="E107" s="254"/>
      <c r="F107" s="58"/>
      <c r="G107" s="58" t="s">
        <v>1</v>
      </c>
      <c r="H107" s="254" t="s">
        <v>436</v>
      </c>
      <c r="I107" s="252"/>
      <c r="J107" s="252"/>
      <c r="K107" s="252" t="s">
        <v>437</v>
      </c>
      <c r="L107" s="272">
        <v>28316</v>
      </c>
      <c r="M107" s="297">
        <v>9675561</v>
      </c>
      <c r="N107" s="271">
        <v>45948</v>
      </c>
    </row>
    <row r="108" spans="1:14" ht="15" customHeight="1">
      <c r="A108" s="11">
        <v>30000</v>
      </c>
      <c r="B108" s="25" t="s">
        <v>48</v>
      </c>
      <c r="C108" s="254" t="s">
        <v>1043</v>
      </c>
      <c r="D108" s="58" t="s">
        <v>65</v>
      </c>
      <c r="E108" s="254" t="s">
        <v>143</v>
      </c>
      <c r="F108" s="58"/>
      <c r="G108" s="58"/>
      <c r="H108" s="254"/>
      <c r="I108" s="252" t="s">
        <v>439</v>
      </c>
      <c r="J108" s="252"/>
      <c r="K108" s="252" t="s">
        <v>1044</v>
      </c>
      <c r="L108" s="272">
        <v>34656</v>
      </c>
      <c r="M108" s="297">
        <v>9260158</v>
      </c>
      <c r="N108" s="271">
        <v>45948</v>
      </c>
    </row>
    <row r="109" spans="1:14" ht="15" customHeight="1">
      <c r="A109" s="11">
        <v>6000</v>
      </c>
      <c r="B109" s="25" t="s">
        <v>49</v>
      </c>
      <c r="C109" s="254" t="s">
        <v>1045</v>
      </c>
      <c r="D109" s="58" t="s">
        <v>65</v>
      </c>
      <c r="E109" s="254" t="s">
        <v>758</v>
      </c>
      <c r="F109" s="58"/>
      <c r="G109" s="58" t="s">
        <v>120</v>
      </c>
      <c r="H109" s="254" t="s">
        <v>137</v>
      </c>
      <c r="I109" s="252"/>
      <c r="J109" s="252"/>
      <c r="K109" s="252" t="s">
        <v>271</v>
      </c>
      <c r="L109" s="272">
        <v>7751</v>
      </c>
      <c r="M109" s="297">
        <v>9115406</v>
      </c>
      <c r="N109" s="271">
        <v>45949</v>
      </c>
    </row>
    <row r="110" spans="1:14" ht="15" customHeight="1">
      <c r="A110" s="11">
        <v>60000</v>
      </c>
      <c r="B110" s="25" t="s">
        <v>56</v>
      </c>
      <c r="C110" s="254" t="s">
        <v>1046</v>
      </c>
      <c r="D110" s="58" t="s">
        <v>13</v>
      </c>
      <c r="E110" s="254" t="s">
        <v>745</v>
      </c>
      <c r="F110" s="58"/>
      <c r="G110" s="254"/>
      <c r="H110" s="252"/>
      <c r="I110" s="252"/>
      <c r="J110" s="252"/>
      <c r="K110" s="252" t="s">
        <v>282</v>
      </c>
      <c r="L110" s="272">
        <v>75880</v>
      </c>
      <c r="M110" s="297">
        <v>9311153</v>
      </c>
      <c r="N110" s="271">
        <v>45949</v>
      </c>
    </row>
    <row r="111" spans="1:14" ht="15" customHeight="1">
      <c r="A111" s="229">
        <v>27500</v>
      </c>
      <c r="B111" s="226" t="s">
        <v>8</v>
      </c>
      <c r="C111" s="226" t="s">
        <v>344</v>
      </c>
      <c r="D111" s="226" t="s">
        <v>7</v>
      </c>
      <c r="E111" s="226" t="s">
        <v>213</v>
      </c>
      <c r="F111" s="202"/>
      <c r="G111" s="24" t="s">
        <v>148</v>
      </c>
      <c r="H111" s="24" t="s">
        <v>148</v>
      </c>
      <c r="I111" s="24"/>
      <c r="J111" s="24"/>
      <c r="K111" s="24" t="s">
        <v>150</v>
      </c>
      <c r="L111" s="11">
        <v>28379</v>
      </c>
      <c r="M111" s="16">
        <v>9260859</v>
      </c>
      <c r="N111" s="10">
        <v>45908</v>
      </c>
    </row>
    <row r="112" spans="1:14" ht="15" customHeight="1">
      <c r="A112" s="229">
        <v>50000</v>
      </c>
      <c r="B112" s="226"/>
      <c r="C112" s="226" t="s">
        <v>595</v>
      </c>
      <c r="D112" s="226" t="s">
        <v>7</v>
      </c>
      <c r="E112" s="226"/>
      <c r="F112" s="202"/>
      <c r="G112" s="24" t="s">
        <v>12</v>
      </c>
      <c r="H112" s="24" t="s">
        <v>1204</v>
      </c>
      <c r="I112" s="24"/>
      <c r="J112" s="24"/>
      <c r="K112" s="24" t="s">
        <v>596</v>
      </c>
      <c r="L112" s="11">
        <v>53474</v>
      </c>
      <c r="M112" s="202">
        <v>9387360</v>
      </c>
      <c r="N112" s="10">
        <v>45935</v>
      </c>
    </row>
    <row r="113" spans="1:14" ht="15" customHeight="1">
      <c r="A113" s="229">
        <v>21000</v>
      </c>
      <c r="B113" s="226" t="s">
        <v>48</v>
      </c>
      <c r="C113" s="226" t="s">
        <v>592</v>
      </c>
      <c r="D113" s="226" t="s">
        <v>7</v>
      </c>
      <c r="E113" s="226" t="s">
        <v>593</v>
      </c>
      <c r="F113" s="202"/>
      <c r="G113" s="24" t="s">
        <v>120</v>
      </c>
      <c r="H113" s="24" t="s">
        <v>137</v>
      </c>
      <c r="I113" s="24"/>
      <c r="J113" s="24"/>
      <c r="K113" s="24" t="s">
        <v>318</v>
      </c>
      <c r="L113" s="11">
        <v>23581</v>
      </c>
      <c r="M113" s="16">
        <v>9146895</v>
      </c>
      <c r="N113" s="10">
        <v>45932</v>
      </c>
    </row>
    <row r="114" spans="1:14" ht="15" customHeight="1">
      <c r="A114" s="229">
        <v>3100</v>
      </c>
      <c r="B114" s="226" t="s">
        <v>8</v>
      </c>
      <c r="C114" s="226" t="s">
        <v>801</v>
      </c>
      <c r="D114" s="226" t="s">
        <v>7</v>
      </c>
      <c r="E114" s="226" t="s">
        <v>709</v>
      </c>
      <c r="F114" s="202"/>
      <c r="G114" s="24" t="s">
        <v>16</v>
      </c>
      <c r="H114" s="24" t="s">
        <v>802</v>
      </c>
      <c r="I114" s="24"/>
      <c r="J114" s="24"/>
      <c r="K114" s="24" t="s">
        <v>803</v>
      </c>
      <c r="L114" s="11">
        <v>3432</v>
      </c>
      <c r="M114" s="16">
        <v>9375587</v>
      </c>
      <c r="N114" s="10">
        <v>45940</v>
      </c>
    </row>
    <row r="115" spans="1:14" ht="15" customHeight="1">
      <c r="A115" s="229">
        <v>4500</v>
      </c>
      <c r="B115" s="226"/>
      <c r="C115" s="226" t="s">
        <v>823</v>
      </c>
      <c r="D115" s="226" t="s">
        <v>820</v>
      </c>
      <c r="E115" s="226"/>
      <c r="F115" s="202"/>
      <c r="G115" s="24" t="s">
        <v>16</v>
      </c>
      <c r="H115" s="24" t="s">
        <v>824</v>
      </c>
      <c r="I115" s="24"/>
      <c r="J115" s="24"/>
      <c r="K115" s="24" t="s">
        <v>184</v>
      </c>
      <c r="L115" s="11">
        <v>4830</v>
      </c>
      <c r="M115" s="202">
        <v>8224298</v>
      </c>
      <c r="N115" s="10">
        <v>45942</v>
      </c>
    </row>
    <row r="116" spans="1:14" ht="15" customHeight="1">
      <c r="A116" s="229">
        <v>65000</v>
      </c>
      <c r="B116" s="226" t="s">
        <v>49</v>
      </c>
      <c r="C116" s="226" t="s">
        <v>178</v>
      </c>
      <c r="D116" s="226" t="s">
        <v>7</v>
      </c>
      <c r="E116" s="226" t="s">
        <v>110</v>
      </c>
      <c r="F116" s="202"/>
      <c r="G116" s="24" t="s">
        <v>126</v>
      </c>
      <c r="H116" s="24" t="s">
        <v>432</v>
      </c>
      <c r="I116" s="24"/>
      <c r="J116" s="24"/>
      <c r="K116" s="24" t="s">
        <v>179</v>
      </c>
      <c r="L116" s="11">
        <v>77250</v>
      </c>
      <c r="M116" s="16">
        <v>9355484</v>
      </c>
      <c r="N116" s="10">
        <v>45854</v>
      </c>
    </row>
    <row r="117" spans="1:14" s="90" customFormat="1" ht="15" customHeight="1">
      <c r="A117" s="229">
        <v>60000</v>
      </c>
      <c r="B117" s="226" t="s">
        <v>8</v>
      </c>
      <c r="C117" s="226" t="s">
        <v>253</v>
      </c>
      <c r="D117" s="226" t="s">
        <v>7</v>
      </c>
      <c r="E117" s="226" t="s">
        <v>213</v>
      </c>
      <c r="F117" s="202"/>
      <c r="G117" s="24" t="s">
        <v>1205</v>
      </c>
      <c r="H117" s="24" t="s">
        <v>1206</v>
      </c>
      <c r="I117" s="24"/>
      <c r="J117" s="24"/>
      <c r="K117" s="24" t="s">
        <v>254</v>
      </c>
      <c r="L117" s="11">
        <v>61527</v>
      </c>
      <c r="M117" s="16">
        <v>9573866</v>
      </c>
      <c r="N117" s="10">
        <v>45889</v>
      </c>
    </row>
    <row r="118" spans="1:14" ht="15" customHeight="1">
      <c r="A118" s="229">
        <v>65000</v>
      </c>
      <c r="B118" s="226" t="s">
        <v>49</v>
      </c>
      <c r="C118" s="226" t="s">
        <v>280</v>
      </c>
      <c r="D118" s="226" t="s">
        <v>7</v>
      </c>
      <c r="E118" s="226"/>
      <c r="F118" s="202"/>
      <c r="G118" s="24" t="s">
        <v>116</v>
      </c>
      <c r="H118" s="24" t="s">
        <v>536</v>
      </c>
      <c r="I118" s="24"/>
      <c r="J118" s="24"/>
      <c r="K118" s="24" t="s">
        <v>179</v>
      </c>
      <c r="L118" s="11">
        <v>83987</v>
      </c>
      <c r="M118" s="16">
        <v>9591181</v>
      </c>
      <c r="N118" s="10">
        <v>45895</v>
      </c>
    </row>
    <row r="119" spans="1:14" ht="15" customHeight="1">
      <c r="A119" s="229">
        <v>33000</v>
      </c>
      <c r="B119" s="226" t="s">
        <v>8</v>
      </c>
      <c r="C119" s="226" t="s">
        <v>347</v>
      </c>
      <c r="D119" s="226" t="s">
        <v>7</v>
      </c>
      <c r="E119" s="226" t="s">
        <v>110</v>
      </c>
      <c r="F119" s="202"/>
      <c r="G119" s="24" t="s">
        <v>222</v>
      </c>
      <c r="H119" s="24"/>
      <c r="I119" s="24" t="s">
        <v>706</v>
      </c>
      <c r="J119" s="24"/>
      <c r="K119" s="24" t="s">
        <v>348</v>
      </c>
      <c r="L119" s="11">
        <v>63526</v>
      </c>
      <c r="M119" s="16">
        <v>9710529</v>
      </c>
      <c r="N119" s="10">
        <v>45910</v>
      </c>
    </row>
    <row r="120" spans="1:14" ht="15" customHeight="1">
      <c r="A120" s="229">
        <v>28500</v>
      </c>
      <c r="B120" s="226" t="s">
        <v>8</v>
      </c>
      <c r="C120" s="226" t="s">
        <v>229</v>
      </c>
      <c r="D120" s="226" t="s">
        <v>7</v>
      </c>
      <c r="E120" s="226" t="s">
        <v>701</v>
      </c>
      <c r="F120" s="202"/>
      <c r="G120" s="24" t="s">
        <v>148</v>
      </c>
      <c r="H120" s="24" t="s">
        <v>148</v>
      </c>
      <c r="I120" s="24"/>
      <c r="J120" s="24"/>
      <c r="K120" s="24" t="s">
        <v>230</v>
      </c>
      <c r="L120" s="11">
        <v>29482</v>
      </c>
      <c r="M120" s="202">
        <v>9171125</v>
      </c>
      <c r="N120" s="10">
        <v>45911</v>
      </c>
    </row>
    <row r="121" spans="1:14" ht="15" customHeight="1">
      <c r="A121" s="229">
        <v>47000</v>
      </c>
      <c r="B121" s="226" t="s">
        <v>8</v>
      </c>
      <c r="C121" s="226" t="s">
        <v>351</v>
      </c>
      <c r="D121" s="226" t="s">
        <v>7</v>
      </c>
      <c r="E121" s="226" t="s">
        <v>709</v>
      </c>
      <c r="F121" s="202"/>
      <c r="G121" s="24" t="s">
        <v>148</v>
      </c>
      <c r="H121" s="24" t="s">
        <v>148</v>
      </c>
      <c r="I121" s="24" t="s">
        <v>602</v>
      </c>
      <c r="J121" s="24"/>
      <c r="K121" s="24" t="s">
        <v>352</v>
      </c>
      <c r="L121" s="11">
        <v>50199</v>
      </c>
      <c r="M121" s="202">
        <v>9336830</v>
      </c>
      <c r="N121" s="10">
        <v>45914</v>
      </c>
    </row>
    <row r="122" spans="1:14" ht="15" customHeight="1">
      <c r="A122" s="229">
        <v>59200</v>
      </c>
      <c r="B122" s="226" t="s">
        <v>8</v>
      </c>
      <c r="C122" s="226" t="s">
        <v>459</v>
      </c>
      <c r="D122" s="226" t="s">
        <v>7</v>
      </c>
      <c r="E122" s="226" t="s">
        <v>213</v>
      </c>
      <c r="F122" s="202"/>
      <c r="G122" s="24" t="s">
        <v>92</v>
      </c>
      <c r="H122" s="24" t="s">
        <v>106</v>
      </c>
      <c r="I122" s="24"/>
      <c r="J122" s="24"/>
      <c r="K122" s="24" t="s">
        <v>460</v>
      </c>
      <c r="L122" s="11">
        <v>63601</v>
      </c>
      <c r="M122" s="16">
        <v>9731901</v>
      </c>
      <c r="N122" s="10">
        <v>45923</v>
      </c>
    </row>
    <row r="123" spans="1:14" ht="15" customHeight="1">
      <c r="A123" s="229">
        <v>7000</v>
      </c>
      <c r="B123" s="226" t="s">
        <v>8</v>
      </c>
      <c r="C123" s="226" t="s">
        <v>461</v>
      </c>
      <c r="D123" s="226" t="s">
        <v>7</v>
      </c>
      <c r="E123" s="226" t="s">
        <v>281</v>
      </c>
      <c r="F123" s="202"/>
      <c r="G123" s="24" t="s">
        <v>148</v>
      </c>
      <c r="H123" s="24" t="s">
        <v>148</v>
      </c>
      <c r="I123" s="24"/>
      <c r="J123" s="24"/>
      <c r="K123" s="24" t="s">
        <v>462</v>
      </c>
      <c r="L123" s="11">
        <v>18233</v>
      </c>
      <c r="M123" s="16">
        <v>9109512</v>
      </c>
      <c r="N123" s="10">
        <v>45923</v>
      </c>
    </row>
    <row r="124" spans="1:14" ht="15" customHeight="1">
      <c r="A124" s="229">
        <v>22000</v>
      </c>
      <c r="B124" s="226" t="s">
        <v>48</v>
      </c>
      <c r="C124" s="226" t="s">
        <v>463</v>
      </c>
      <c r="D124" s="226" t="s">
        <v>7</v>
      </c>
      <c r="E124" s="226" t="s">
        <v>701</v>
      </c>
      <c r="F124" s="202"/>
      <c r="G124" s="24" t="s">
        <v>464</v>
      </c>
      <c r="H124" s="24" t="s">
        <v>464</v>
      </c>
      <c r="I124" s="24"/>
      <c r="J124" s="24"/>
      <c r="K124" s="24" t="s">
        <v>465</v>
      </c>
      <c r="L124" s="11">
        <v>28227</v>
      </c>
      <c r="M124" s="16">
        <v>9605073</v>
      </c>
      <c r="N124" s="10">
        <v>45924</v>
      </c>
    </row>
    <row r="125" spans="1:14" ht="15" customHeight="1">
      <c r="A125" s="229">
        <v>68250</v>
      </c>
      <c r="B125" s="226" t="s">
        <v>8</v>
      </c>
      <c r="C125" s="226" t="s">
        <v>469</v>
      </c>
      <c r="D125" s="226" t="s">
        <v>7</v>
      </c>
      <c r="E125" s="226" t="s">
        <v>110</v>
      </c>
      <c r="F125" s="202"/>
      <c r="G125" s="24" t="s">
        <v>91</v>
      </c>
      <c r="H125" s="24" t="s">
        <v>164</v>
      </c>
      <c r="I125" s="24"/>
      <c r="J125" s="24"/>
      <c r="K125" s="24" t="s">
        <v>208</v>
      </c>
      <c r="L125" s="11">
        <v>80269</v>
      </c>
      <c r="M125" s="202">
        <v>9527441</v>
      </c>
      <c r="N125" s="10">
        <v>45924</v>
      </c>
    </row>
    <row r="126" spans="1:14" ht="15" customHeight="1">
      <c r="A126" s="229">
        <v>27500</v>
      </c>
      <c r="B126" s="226" t="s">
        <v>8</v>
      </c>
      <c r="C126" s="226" t="s">
        <v>477</v>
      </c>
      <c r="D126" s="226" t="s">
        <v>7</v>
      </c>
      <c r="E126" s="226" t="s">
        <v>712</v>
      </c>
      <c r="F126" s="202"/>
      <c r="G126" s="24" t="s">
        <v>0</v>
      </c>
      <c r="H126" s="24" t="s">
        <v>105</v>
      </c>
      <c r="I126" s="24"/>
      <c r="J126" s="24"/>
      <c r="K126" s="24" t="s">
        <v>478</v>
      </c>
      <c r="L126" s="11">
        <v>28228</v>
      </c>
      <c r="M126" s="16">
        <v>9470325</v>
      </c>
      <c r="N126" s="10">
        <v>45926</v>
      </c>
    </row>
    <row r="127" spans="1:14" ht="15" customHeight="1">
      <c r="A127" s="229">
        <v>50000</v>
      </c>
      <c r="B127" s="226" t="s">
        <v>8</v>
      </c>
      <c r="C127" s="226" t="s">
        <v>488</v>
      </c>
      <c r="D127" s="226" t="s">
        <v>7</v>
      </c>
      <c r="E127" s="226"/>
      <c r="F127" s="202"/>
      <c r="G127" s="24" t="s">
        <v>193</v>
      </c>
      <c r="H127" s="24" t="s">
        <v>224</v>
      </c>
      <c r="I127" s="24"/>
      <c r="J127" s="24"/>
      <c r="K127" s="24" t="s">
        <v>489</v>
      </c>
      <c r="L127" s="11">
        <v>55446</v>
      </c>
      <c r="M127" s="16">
        <v>9524700</v>
      </c>
      <c r="N127" s="10">
        <v>45928</v>
      </c>
    </row>
    <row r="128" spans="1:14" ht="15" customHeight="1">
      <c r="A128" s="229">
        <v>31000</v>
      </c>
      <c r="B128" s="226" t="s">
        <v>8</v>
      </c>
      <c r="C128" s="226" t="s">
        <v>584</v>
      </c>
      <c r="D128" s="226" t="s">
        <v>7</v>
      </c>
      <c r="E128" s="226" t="s">
        <v>213</v>
      </c>
      <c r="F128" s="202"/>
      <c r="G128" s="24" t="s">
        <v>2</v>
      </c>
      <c r="H128" s="24" t="s">
        <v>156</v>
      </c>
      <c r="I128" s="24"/>
      <c r="J128" s="24"/>
      <c r="K128" s="24" t="s">
        <v>153</v>
      </c>
      <c r="L128" s="11">
        <v>32029</v>
      </c>
      <c r="M128" s="16">
        <v>9379650</v>
      </c>
      <c r="N128" s="10">
        <v>45931</v>
      </c>
    </row>
    <row r="129" spans="1:14" ht="15" customHeight="1">
      <c r="A129" s="229">
        <v>50500</v>
      </c>
      <c r="B129" s="226" t="s">
        <v>49</v>
      </c>
      <c r="C129" s="226" t="s">
        <v>589</v>
      </c>
      <c r="D129" s="226" t="s">
        <v>7</v>
      </c>
      <c r="E129" s="226" t="s">
        <v>581</v>
      </c>
      <c r="F129" s="202"/>
      <c r="G129" s="24" t="s">
        <v>590</v>
      </c>
      <c r="H129" s="24" t="s">
        <v>948</v>
      </c>
      <c r="I129" s="24"/>
      <c r="J129" s="24"/>
      <c r="K129" s="24" t="s">
        <v>591</v>
      </c>
      <c r="L129" s="11">
        <v>63238</v>
      </c>
      <c r="M129" s="16">
        <v>9665542</v>
      </c>
      <c r="N129" s="10">
        <v>45932</v>
      </c>
    </row>
    <row r="130" spans="1:14" ht="15" customHeight="1">
      <c r="A130" s="229">
        <v>47000</v>
      </c>
      <c r="B130" s="226" t="s">
        <v>76</v>
      </c>
      <c r="C130" s="226" t="s">
        <v>597</v>
      </c>
      <c r="D130" s="226" t="s">
        <v>7</v>
      </c>
      <c r="E130" s="226" t="s">
        <v>472</v>
      </c>
      <c r="F130" s="202"/>
      <c r="G130" s="24" t="s">
        <v>176</v>
      </c>
      <c r="H130" s="24" t="s">
        <v>177</v>
      </c>
      <c r="I130" s="24"/>
      <c r="J130" s="24"/>
      <c r="K130" s="24" t="s">
        <v>598</v>
      </c>
      <c r="L130" s="11">
        <v>64100</v>
      </c>
      <c r="M130" s="16">
        <v>9990868</v>
      </c>
      <c r="N130" s="10">
        <v>45935</v>
      </c>
    </row>
    <row r="131" spans="1:14" ht="15" customHeight="1">
      <c r="A131" s="229">
        <v>25000</v>
      </c>
      <c r="B131" s="226"/>
      <c r="C131" s="226" t="s">
        <v>599</v>
      </c>
      <c r="D131" s="226" t="s">
        <v>7</v>
      </c>
      <c r="E131" s="226"/>
      <c r="F131" s="202"/>
      <c r="G131" s="24" t="s">
        <v>1</v>
      </c>
      <c r="H131" s="24" t="s">
        <v>1031</v>
      </c>
      <c r="I131" s="24"/>
      <c r="J131" s="24"/>
      <c r="K131" s="24" t="s">
        <v>335</v>
      </c>
      <c r="L131" s="11">
        <v>28556</v>
      </c>
      <c r="M131" s="202">
        <v>9322748</v>
      </c>
      <c r="N131" s="10">
        <v>45935</v>
      </c>
    </row>
    <row r="132" spans="1:14" ht="15" customHeight="1">
      <c r="A132" s="229">
        <v>44000</v>
      </c>
      <c r="B132" s="226" t="s">
        <v>49</v>
      </c>
      <c r="C132" s="226" t="s">
        <v>600</v>
      </c>
      <c r="D132" s="226" t="s">
        <v>7</v>
      </c>
      <c r="E132" s="226" t="s">
        <v>601</v>
      </c>
      <c r="F132" s="202"/>
      <c r="G132" s="24" t="s">
        <v>118</v>
      </c>
      <c r="H132" s="24" t="s">
        <v>535</v>
      </c>
      <c r="I132" s="24" t="s">
        <v>602</v>
      </c>
      <c r="J132" s="24"/>
      <c r="K132" s="24" t="s">
        <v>603</v>
      </c>
      <c r="L132" s="11">
        <v>53800</v>
      </c>
      <c r="M132" s="202">
        <v>9438054</v>
      </c>
      <c r="N132" s="10">
        <v>45935</v>
      </c>
    </row>
    <row r="133" spans="1:14" ht="15" customHeight="1">
      <c r="A133" s="229">
        <v>63000</v>
      </c>
      <c r="B133" s="226" t="s">
        <v>49</v>
      </c>
      <c r="C133" s="226" t="s">
        <v>604</v>
      </c>
      <c r="D133" s="226" t="s">
        <v>7</v>
      </c>
      <c r="E133" s="226" t="s">
        <v>110</v>
      </c>
      <c r="F133" s="202"/>
      <c r="G133" s="24" t="s">
        <v>118</v>
      </c>
      <c r="H133" s="24" t="s">
        <v>535</v>
      </c>
      <c r="I133" s="24" t="s">
        <v>605</v>
      </c>
      <c r="J133" s="24"/>
      <c r="K133" s="24" t="s">
        <v>186</v>
      </c>
      <c r="L133" s="11">
        <v>80533</v>
      </c>
      <c r="M133" s="202">
        <v>9460760</v>
      </c>
      <c r="N133" s="10">
        <v>45935</v>
      </c>
    </row>
    <row r="134" spans="1:14" ht="15" customHeight="1">
      <c r="A134" s="229">
        <v>42000</v>
      </c>
      <c r="B134" s="226" t="s">
        <v>76</v>
      </c>
      <c r="C134" s="226" t="s">
        <v>797</v>
      </c>
      <c r="D134" s="226" t="s">
        <v>7</v>
      </c>
      <c r="E134" s="226" t="s">
        <v>701</v>
      </c>
      <c r="F134" s="202"/>
      <c r="G134" s="24" t="s">
        <v>74</v>
      </c>
      <c r="H134" s="24" t="s">
        <v>1207</v>
      </c>
      <c r="I134" s="24"/>
      <c r="J134" s="24"/>
      <c r="K134" s="24" t="s">
        <v>798</v>
      </c>
      <c r="L134" s="11">
        <v>61214</v>
      </c>
      <c r="M134" s="16">
        <v>9767493</v>
      </c>
      <c r="N134" s="10">
        <v>45938</v>
      </c>
    </row>
    <row r="135" spans="1:14" ht="15" customHeight="1">
      <c r="A135" s="229">
        <v>8500</v>
      </c>
      <c r="B135" s="226" t="s">
        <v>49</v>
      </c>
      <c r="C135" s="226" t="s">
        <v>804</v>
      </c>
      <c r="D135" s="226" t="s">
        <v>7</v>
      </c>
      <c r="E135" s="226"/>
      <c r="F135" s="202"/>
      <c r="G135" s="24" t="s">
        <v>30</v>
      </c>
      <c r="H135" s="24" t="s">
        <v>20</v>
      </c>
      <c r="I135" s="24"/>
      <c r="J135" s="24"/>
      <c r="K135" s="24" t="s">
        <v>762</v>
      </c>
      <c r="L135" s="11">
        <v>8177</v>
      </c>
      <c r="M135" s="16">
        <v>9085443</v>
      </c>
      <c r="N135" s="10">
        <v>45940</v>
      </c>
    </row>
    <row r="136" spans="1:14" ht="15" customHeight="1">
      <c r="A136" s="229">
        <v>3000</v>
      </c>
      <c r="B136" s="226" t="s">
        <v>76</v>
      </c>
      <c r="C136" s="226" t="s">
        <v>805</v>
      </c>
      <c r="D136" s="226" t="s">
        <v>7</v>
      </c>
      <c r="E136" s="226" t="s">
        <v>806</v>
      </c>
      <c r="F136" s="202"/>
      <c r="G136" s="24" t="s">
        <v>61</v>
      </c>
      <c r="H136" s="24" t="s">
        <v>121</v>
      </c>
      <c r="I136" s="24"/>
      <c r="J136" s="24"/>
      <c r="K136" s="24" t="s">
        <v>807</v>
      </c>
      <c r="L136" s="11">
        <v>3600</v>
      </c>
      <c r="M136" s="16">
        <v>9507374</v>
      </c>
      <c r="N136" s="10">
        <v>45940</v>
      </c>
    </row>
    <row r="137" spans="1:14" ht="15" customHeight="1">
      <c r="A137" s="229">
        <v>6600</v>
      </c>
      <c r="B137" s="226" t="s">
        <v>76</v>
      </c>
      <c r="C137" s="226" t="s">
        <v>808</v>
      </c>
      <c r="D137" s="226" t="s">
        <v>7</v>
      </c>
      <c r="E137" s="226"/>
      <c r="F137" s="202"/>
      <c r="G137" s="24" t="s">
        <v>39</v>
      </c>
      <c r="H137" s="24" t="s">
        <v>809</v>
      </c>
      <c r="I137" s="24"/>
      <c r="J137" s="24"/>
      <c r="K137" s="24" t="s">
        <v>810</v>
      </c>
      <c r="L137" s="11">
        <v>8000</v>
      </c>
      <c r="M137" s="202">
        <v>9516246</v>
      </c>
      <c r="N137" s="10">
        <v>45941</v>
      </c>
    </row>
    <row r="138" spans="1:14" ht="15" customHeight="1">
      <c r="A138" s="229">
        <v>6600</v>
      </c>
      <c r="B138" s="226" t="s">
        <v>8</v>
      </c>
      <c r="C138" s="226" t="s">
        <v>811</v>
      </c>
      <c r="D138" s="226" t="s">
        <v>7</v>
      </c>
      <c r="E138" s="226" t="s">
        <v>701</v>
      </c>
      <c r="F138" s="202"/>
      <c r="G138" s="24" t="s">
        <v>74</v>
      </c>
      <c r="H138" s="24" t="s">
        <v>812</v>
      </c>
      <c r="I138" s="24"/>
      <c r="J138" s="24"/>
      <c r="K138" s="24" t="s">
        <v>813</v>
      </c>
      <c r="L138" s="11">
        <v>7281</v>
      </c>
      <c r="M138" s="16">
        <v>9938755</v>
      </c>
      <c r="N138" s="10">
        <v>45941</v>
      </c>
    </row>
    <row r="139" spans="1:14" ht="15" customHeight="1">
      <c r="A139" s="229">
        <v>8400</v>
      </c>
      <c r="B139" s="226" t="s">
        <v>48</v>
      </c>
      <c r="C139" s="226" t="s">
        <v>386</v>
      </c>
      <c r="D139" s="226" t="s">
        <v>7</v>
      </c>
      <c r="E139" s="226" t="s">
        <v>593</v>
      </c>
      <c r="F139" s="202"/>
      <c r="G139" s="24" t="s">
        <v>120</v>
      </c>
      <c r="H139" s="24" t="s">
        <v>531</v>
      </c>
      <c r="I139" s="24"/>
      <c r="J139" s="24"/>
      <c r="K139" s="24" t="s">
        <v>172</v>
      </c>
      <c r="L139" s="11">
        <v>9223</v>
      </c>
      <c r="M139" s="16">
        <v>9381938</v>
      </c>
      <c r="N139" s="10">
        <v>45941</v>
      </c>
    </row>
    <row r="140" spans="1:14" ht="15" customHeight="1">
      <c r="A140" s="229">
        <v>10200</v>
      </c>
      <c r="B140" s="226" t="s">
        <v>48</v>
      </c>
      <c r="C140" s="226" t="s">
        <v>814</v>
      </c>
      <c r="D140" s="226" t="s">
        <v>7</v>
      </c>
      <c r="E140" s="226" t="s">
        <v>701</v>
      </c>
      <c r="F140" s="202"/>
      <c r="G140" s="24" t="s">
        <v>120</v>
      </c>
      <c r="H140" s="24" t="s">
        <v>137</v>
      </c>
      <c r="I140" s="24"/>
      <c r="J140" s="24"/>
      <c r="K140" s="24" t="s">
        <v>627</v>
      </c>
      <c r="L140" s="11">
        <v>11901</v>
      </c>
      <c r="M140" s="16">
        <v>8520836</v>
      </c>
      <c r="N140" s="10">
        <v>45942</v>
      </c>
    </row>
    <row r="141" spans="1:14" ht="15" customHeight="1">
      <c r="A141" s="229">
        <v>60900</v>
      </c>
      <c r="B141" s="226" t="s">
        <v>8</v>
      </c>
      <c r="C141" s="226" t="s">
        <v>815</v>
      </c>
      <c r="D141" s="226" t="s">
        <v>7</v>
      </c>
      <c r="E141" s="226"/>
      <c r="F141" s="202"/>
      <c r="G141" s="24" t="s">
        <v>158</v>
      </c>
      <c r="H141" s="24" t="s">
        <v>161</v>
      </c>
      <c r="I141" s="24"/>
      <c r="J141" s="24"/>
      <c r="K141" s="24" t="s">
        <v>816</v>
      </c>
      <c r="L141" s="11">
        <v>63413</v>
      </c>
      <c r="M141" s="202">
        <v>9747510</v>
      </c>
      <c r="N141" s="10">
        <v>45942</v>
      </c>
    </row>
    <row r="142" spans="1:14" ht="15" customHeight="1">
      <c r="A142" s="229">
        <v>31500</v>
      </c>
      <c r="B142" s="226" t="s">
        <v>8</v>
      </c>
      <c r="C142" s="226" t="s">
        <v>817</v>
      </c>
      <c r="D142" s="226" t="s">
        <v>7</v>
      </c>
      <c r="E142" s="226" t="s">
        <v>213</v>
      </c>
      <c r="F142" s="202"/>
      <c r="G142" s="24" t="s">
        <v>2</v>
      </c>
      <c r="H142" s="24" t="s">
        <v>144</v>
      </c>
      <c r="I142" s="24"/>
      <c r="J142" s="24"/>
      <c r="K142" s="24" t="s">
        <v>818</v>
      </c>
      <c r="L142" s="11">
        <v>38981</v>
      </c>
      <c r="M142" s="16">
        <v>9423786</v>
      </c>
      <c r="N142" s="10">
        <v>45942</v>
      </c>
    </row>
    <row r="143" spans="1:14" ht="15" customHeight="1">
      <c r="A143" s="229">
        <v>6700</v>
      </c>
      <c r="B143" s="226"/>
      <c r="C143" s="226" t="s">
        <v>819</v>
      </c>
      <c r="D143" s="226" t="s">
        <v>820</v>
      </c>
      <c r="E143" s="226"/>
      <c r="F143" s="202"/>
      <c r="G143" s="24" t="s">
        <v>30</v>
      </c>
      <c r="H143" s="24" t="s">
        <v>31</v>
      </c>
      <c r="I143" s="24"/>
      <c r="J143" s="24"/>
      <c r="K143" s="298" t="s">
        <v>1208</v>
      </c>
      <c r="L143" s="11">
        <v>7102</v>
      </c>
      <c r="M143" s="16">
        <v>7926095</v>
      </c>
      <c r="N143" s="10">
        <v>45942</v>
      </c>
    </row>
    <row r="144" spans="1:14" ht="15" customHeight="1">
      <c r="A144" s="229">
        <v>23500</v>
      </c>
      <c r="B144" s="226" t="s">
        <v>8</v>
      </c>
      <c r="C144" s="226" t="s">
        <v>1047</v>
      </c>
      <c r="D144" s="226" t="s">
        <v>7</v>
      </c>
      <c r="E144" s="226" t="s">
        <v>581</v>
      </c>
      <c r="F144" s="202"/>
      <c r="G144" s="24" t="s">
        <v>1</v>
      </c>
      <c r="H144" s="24" t="s">
        <v>223</v>
      </c>
      <c r="I144" s="24"/>
      <c r="J144" s="24"/>
      <c r="K144" s="24" t="s">
        <v>1048</v>
      </c>
      <c r="L144" s="11">
        <v>25035</v>
      </c>
      <c r="M144" s="16">
        <v>9556844</v>
      </c>
      <c r="N144" s="10">
        <v>45943</v>
      </c>
    </row>
    <row r="145" spans="1:14" ht="15" customHeight="1">
      <c r="A145" s="229">
        <v>8000</v>
      </c>
      <c r="B145" s="226" t="s">
        <v>48</v>
      </c>
      <c r="C145" s="226" t="s">
        <v>1049</v>
      </c>
      <c r="D145" s="226" t="s">
        <v>7</v>
      </c>
      <c r="E145" s="226"/>
      <c r="F145" s="202"/>
      <c r="G145" s="24" t="s">
        <v>120</v>
      </c>
      <c r="H145" s="24" t="s">
        <v>137</v>
      </c>
      <c r="I145" s="24"/>
      <c r="J145" s="24"/>
      <c r="K145" s="24" t="s">
        <v>303</v>
      </c>
      <c r="L145" s="11">
        <v>8890</v>
      </c>
      <c r="M145" s="16">
        <v>8418265</v>
      </c>
      <c r="N145" s="10">
        <v>45944</v>
      </c>
    </row>
    <row r="146" spans="1:14" ht="15" customHeight="1">
      <c r="A146" s="229">
        <v>30000</v>
      </c>
      <c r="B146" s="226" t="s">
        <v>8</v>
      </c>
      <c r="C146" s="226" t="s">
        <v>1050</v>
      </c>
      <c r="D146" s="226" t="s">
        <v>7</v>
      </c>
      <c r="E146" s="226"/>
      <c r="F146" s="202"/>
      <c r="G146" s="24" t="s">
        <v>148</v>
      </c>
      <c r="H146" s="24" t="s">
        <v>148</v>
      </c>
      <c r="I146" s="24"/>
      <c r="J146" s="24"/>
      <c r="K146" s="24" t="s">
        <v>211</v>
      </c>
      <c r="L146" s="11">
        <v>28238</v>
      </c>
      <c r="M146" s="16">
        <v>9604744</v>
      </c>
      <c r="N146" s="10">
        <v>45944</v>
      </c>
    </row>
    <row r="147" spans="1:14" ht="15" customHeight="1">
      <c r="A147" s="229">
        <v>6450</v>
      </c>
      <c r="B147" s="226" t="s">
        <v>314</v>
      </c>
      <c r="C147" s="226" t="s">
        <v>1051</v>
      </c>
      <c r="D147" s="226" t="s">
        <v>7</v>
      </c>
      <c r="E147" s="226" t="s">
        <v>1052</v>
      </c>
      <c r="F147" s="202"/>
      <c r="G147" s="24" t="s">
        <v>61</v>
      </c>
      <c r="H147" s="24" t="s">
        <v>79</v>
      </c>
      <c r="I147" s="24"/>
      <c r="J147" s="24"/>
      <c r="K147" s="24" t="s">
        <v>184</v>
      </c>
      <c r="L147" s="11">
        <v>12231</v>
      </c>
      <c r="M147" s="16">
        <v>8913320</v>
      </c>
      <c r="N147" s="10">
        <v>45944</v>
      </c>
    </row>
    <row r="148" spans="1:14" ht="15" customHeight="1">
      <c r="A148" s="229">
        <v>4500</v>
      </c>
      <c r="B148" s="226"/>
      <c r="C148" s="226" t="s">
        <v>1053</v>
      </c>
      <c r="D148" s="226" t="s">
        <v>7</v>
      </c>
      <c r="E148" s="226" t="s">
        <v>486</v>
      </c>
      <c r="F148" s="202"/>
      <c r="G148" s="24" t="s">
        <v>30</v>
      </c>
      <c r="H148" s="24" t="s">
        <v>20</v>
      </c>
      <c r="I148" s="24"/>
      <c r="J148" s="24"/>
      <c r="K148" s="24" t="s">
        <v>1054</v>
      </c>
      <c r="L148" s="11">
        <v>4706</v>
      </c>
      <c r="M148" s="16">
        <v>9000728</v>
      </c>
      <c r="N148" s="10">
        <v>45944</v>
      </c>
    </row>
    <row r="149" spans="1:14" ht="15" customHeight="1">
      <c r="A149" s="229">
        <v>12800</v>
      </c>
      <c r="B149" s="226" t="s">
        <v>56</v>
      </c>
      <c r="C149" s="226" t="s">
        <v>1055</v>
      </c>
      <c r="D149" s="226" t="s">
        <v>7</v>
      </c>
      <c r="E149" s="226"/>
      <c r="F149" s="202"/>
      <c r="G149" s="24" t="s">
        <v>19</v>
      </c>
      <c r="H149" s="24" t="s">
        <v>136</v>
      </c>
      <c r="I149" s="24"/>
      <c r="J149" s="24"/>
      <c r="K149" s="24" t="s">
        <v>1056</v>
      </c>
      <c r="L149" s="11">
        <v>18901</v>
      </c>
      <c r="M149" s="16">
        <v>9354052</v>
      </c>
      <c r="N149" s="10">
        <v>45945</v>
      </c>
    </row>
    <row r="150" spans="1:14" ht="15" customHeight="1">
      <c r="A150" s="229">
        <v>3000</v>
      </c>
      <c r="B150" s="226" t="s">
        <v>56</v>
      </c>
      <c r="C150" s="226" t="s">
        <v>1057</v>
      </c>
      <c r="D150" s="226"/>
      <c r="E150" s="226"/>
      <c r="F150" s="202"/>
      <c r="G150" s="24" t="s">
        <v>16</v>
      </c>
      <c r="H150" s="24" t="s">
        <v>38</v>
      </c>
      <c r="I150" s="24"/>
      <c r="J150" s="24"/>
      <c r="K150" s="24" t="s">
        <v>1058</v>
      </c>
      <c r="L150" s="11">
        <v>4166</v>
      </c>
      <c r="M150" s="16">
        <v>9038373</v>
      </c>
      <c r="N150" s="10">
        <v>45945</v>
      </c>
    </row>
    <row r="151" spans="1:14" ht="15" customHeight="1">
      <c r="A151" s="229">
        <v>5800</v>
      </c>
      <c r="B151" s="226" t="s">
        <v>8</v>
      </c>
      <c r="C151" s="226" t="s">
        <v>1059</v>
      </c>
      <c r="D151" s="226" t="s">
        <v>7</v>
      </c>
      <c r="E151" s="226"/>
      <c r="F151" s="202"/>
      <c r="G151" s="24" t="s">
        <v>16</v>
      </c>
      <c r="H151" s="24" t="s">
        <v>1060</v>
      </c>
      <c r="I151" s="24"/>
      <c r="J151" s="24"/>
      <c r="K151" s="24" t="s">
        <v>473</v>
      </c>
      <c r="L151" s="11">
        <v>6355</v>
      </c>
      <c r="M151" s="246">
        <v>9364007</v>
      </c>
      <c r="N151" s="10">
        <v>45945</v>
      </c>
    </row>
    <row r="152" spans="1:14" ht="15" customHeight="1">
      <c r="A152" s="229">
        <v>6200</v>
      </c>
      <c r="B152" s="226" t="s">
        <v>314</v>
      </c>
      <c r="C152" s="226" t="s">
        <v>585</v>
      </c>
      <c r="D152" s="226" t="s">
        <v>7</v>
      </c>
      <c r="E152" s="226" t="s">
        <v>467</v>
      </c>
      <c r="F152" s="202"/>
      <c r="G152" s="24" t="s">
        <v>61</v>
      </c>
      <c r="H152" s="24" t="s">
        <v>112</v>
      </c>
      <c r="I152" s="24"/>
      <c r="J152" s="24"/>
      <c r="K152" s="24" t="s">
        <v>586</v>
      </c>
      <c r="L152" s="11">
        <v>11731</v>
      </c>
      <c r="M152" s="16">
        <v>9406702</v>
      </c>
      <c r="N152" s="10">
        <v>45946</v>
      </c>
    </row>
    <row r="153" spans="1:14" ht="15" customHeight="1">
      <c r="A153" s="229">
        <v>8000</v>
      </c>
      <c r="B153" s="226"/>
      <c r="C153" s="226" t="s">
        <v>1061</v>
      </c>
      <c r="D153" s="226" t="s">
        <v>406</v>
      </c>
      <c r="E153" s="226"/>
      <c r="F153" s="202"/>
      <c r="G153" s="24" t="s">
        <v>30</v>
      </c>
      <c r="H153" s="24" t="s">
        <v>20</v>
      </c>
      <c r="I153" s="24"/>
      <c r="J153" s="24"/>
      <c r="K153" s="24" t="s">
        <v>1062</v>
      </c>
      <c r="L153" s="11">
        <v>10034</v>
      </c>
      <c r="M153" s="16">
        <v>9610822</v>
      </c>
      <c r="N153" s="10">
        <v>45946</v>
      </c>
    </row>
    <row r="154" spans="1:14" ht="15" customHeight="1">
      <c r="A154" s="229">
        <v>60000</v>
      </c>
      <c r="B154" s="226" t="s">
        <v>76</v>
      </c>
      <c r="C154" s="226" t="s">
        <v>1063</v>
      </c>
      <c r="D154" s="226" t="s">
        <v>7</v>
      </c>
      <c r="E154" s="226" t="s">
        <v>581</v>
      </c>
      <c r="F154" s="202"/>
      <c r="G154" s="24" t="s">
        <v>36</v>
      </c>
      <c r="H154" s="24" t="s">
        <v>37</v>
      </c>
      <c r="I154" s="24"/>
      <c r="J154" s="24"/>
      <c r="K154" s="24" t="s">
        <v>619</v>
      </c>
      <c r="L154" s="11">
        <v>82032</v>
      </c>
      <c r="M154" s="16">
        <v>9936939</v>
      </c>
      <c r="N154" s="10">
        <v>45946</v>
      </c>
    </row>
    <row r="155" spans="1:14" ht="15" customHeight="1">
      <c r="A155" s="229">
        <v>3000</v>
      </c>
      <c r="B155" s="226" t="s">
        <v>76</v>
      </c>
      <c r="C155" s="226" t="s">
        <v>1064</v>
      </c>
      <c r="D155" s="226" t="s">
        <v>7</v>
      </c>
      <c r="E155" s="226"/>
      <c r="F155" s="202"/>
      <c r="G155" s="24" t="s">
        <v>39</v>
      </c>
      <c r="H155" s="24" t="s">
        <v>142</v>
      </c>
      <c r="I155" s="24"/>
      <c r="J155" s="24"/>
      <c r="K155" s="24" t="s">
        <v>1065</v>
      </c>
      <c r="L155" s="11">
        <v>3800</v>
      </c>
      <c r="M155" s="16">
        <v>9401257</v>
      </c>
      <c r="N155" s="10">
        <v>45947</v>
      </c>
    </row>
    <row r="156" spans="1:14" ht="15" customHeight="1">
      <c r="A156" s="229">
        <v>5500</v>
      </c>
      <c r="B156" s="226" t="s">
        <v>8</v>
      </c>
      <c r="C156" s="226" t="s">
        <v>1066</v>
      </c>
      <c r="D156" s="226" t="s">
        <v>7</v>
      </c>
      <c r="E156" s="226"/>
      <c r="F156" s="202"/>
      <c r="G156" s="24" t="s">
        <v>74</v>
      </c>
      <c r="H156" s="24" t="s">
        <v>1067</v>
      </c>
      <c r="I156" s="24"/>
      <c r="J156" s="24"/>
      <c r="K156" s="24" t="s">
        <v>1068</v>
      </c>
      <c r="L156" s="11">
        <v>6830</v>
      </c>
      <c r="M156" s="16">
        <v>9136888</v>
      </c>
      <c r="N156" s="10">
        <v>45947</v>
      </c>
    </row>
    <row r="157" spans="1:14" ht="15" customHeight="1">
      <c r="A157" s="229">
        <v>30370</v>
      </c>
      <c r="B157" s="226" t="s">
        <v>76</v>
      </c>
      <c r="C157" s="226" t="s">
        <v>1069</v>
      </c>
      <c r="D157" s="226" t="s">
        <v>7</v>
      </c>
      <c r="E157" s="226"/>
      <c r="F157" s="202"/>
      <c r="G157" s="24" t="s">
        <v>36</v>
      </c>
      <c r="H157" s="24" t="s">
        <v>37</v>
      </c>
      <c r="I157" s="24"/>
      <c r="J157" s="24"/>
      <c r="K157" s="24" t="s">
        <v>1070</v>
      </c>
      <c r="L157" s="11">
        <v>37803</v>
      </c>
      <c r="M157" s="16">
        <v>9866641</v>
      </c>
      <c r="N157" s="10">
        <v>45947</v>
      </c>
    </row>
    <row r="158" spans="1:14" ht="15" customHeight="1">
      <c r="A158" s="229">
        <v>4169</v>
      </c>
      <c r="B158" s="226" t="s">
        <v>314</v>
      </c>
      <c r="C158" s="226" t="s">
        <v>582</v>
      </c>
      <c r="D158" s="226" t="s">
        <v>7</v>
      </c>
      <c r="E158" s="226"/>
      <c r="F158" s="202"/>
      <c r="G158" s="24" t="s">
        <v>61</v>
      </c>
      <c r="H158" s="24" t="s">
        <v>112</v>
      </c>
      <c r="I158" s="24"/>
      <c r="J158" s="24"/>
      <c r="K158" s="24" t="s">
        <v>191</v>
      </c>
      <c r="L158" s="11">
        <v>8790</v>
      </c>
      <c r="M158" s="16">
        <v>9455571</v>
      </c>
      <c r="N158" s="10">
        <v>45947</v>
      </c>
    </row>
    <row r="159" spans="1:14" ht="15" customHeight="1">
      <c r="A159" s="229">
        <v>3000</v>
      </c>
      <c r="B159" s="226" t="s">
        <v>48</v>
      </c>
      <c r="C159" s="226" t="s">
        <v>1071</v>
      </c>
      <c r="D159" s="226" t="s">
        <v>7</v>
      </c>
      <c r="E159" s="226"/>
      <c r="F159" s="202"/>
      <c r="G159" s="24" t="s">
        <v>15</v>
      </c>
      <c r="H159" s="24" t="s">
        <v>474</v>
      </c>
      <c r="I159" s="24"/>
      <c r="J159" s="24"/>
      <c r="K159" s="24" t="s">
        <v>1072</v>
      </c>
      <c r="L159" s="11">
        <v>3276</v>
      </c>
      <c r="M159" s="16">
        <v>9257204</v>
      </c>
      <c r="N159" s="10">
        <v>45948</v>
      </c>
    </row>
    <row r="160" spans="1:14" ht="15" customHeight="1">
      <c r="A160" s="229">
        <v>6500</v>
      </c>
      <c r="B160" s="226"/>
      <c r="C160" s="226" t="s">
        <v>1073</v>
      </c>
      <c r="D160" s="226" t="s">
        <v>406</v>
      </c>
      <c r="E160" s="226"/>
      <c r="F160" s="202"/>
      <c r="G160" s="24"/>
      <c r="H160" s="24"/>
      <c r="I160" s="24"/>
      <c r="J160" s="24"/>
      <c r="K160" s="24" t="s">
        <v>1074</v>
      </c>
      <c r="L160" s="11">
        <v>7900</v>
      </c>
      <c r="M160" s="16">
        <v>8919960</v>
      </c>
      <c r="N160" s="10">
        <v>45949</v>
      </c>
    </row>
    <row r="161" spans="1:14" ht="15" customHeight="1">
      <c r="A161" s="11">
        <v>3000</v>
      </c>
      <c r="B161" s="24" t="s">
        <v>8</v>
      </c>
      <c r="C161" s="24" t="s">
        <v>1078</v>
      </c>
      <c r="D161" s="24" t="s">
        <v>11</v>
      </c>
      <c r="E161" s="24" t="s">
        <v>1079</v>
      </c>
      <c r="F161" s="7"/>
      <c r="G161" s="24" t="s">
        <v>15</v>
      </c>
      <c r="H161" s="24" t="s">
        <v>212</v>
      </c>
      <c r="I161" s="25"/>
      <c r="J161" s="25"/>
      <c r="K161" s="24" t="s">
        <v>1080</v>
      </c>
      <c r="L161" s="11">
        <v>3331</v>
      </c>
      <c r="M161" s="16">
        <v>9467782</v>
      </c>
      <c r="N161" s="10">
        <v>45943</v>
      </c>
    </row>
    <row r="162" spans="1:14" ht="15" customHeight="1">
      <c r="A162" s="11">
        <v>8500</v>
      </c>
      <c r="B162" s="24" t="s">
        <v>49</v>
      </c>
      <c r="C162" s="24" t="s">
        <v>255</v>
      </c>
      <c r="D162" s="24" t="s">
        <v>11</v>
      </c>
      <c r="E162" s="148" t="s">
        <v>154</v>
      </c>
      <c r="F162" s="7"/>
      <c r="G162" s="24" t="s">
        <v>61</v>
      </c>
      <c r="H162" s="24" t="s">
        <v>32</v>
      </c>
      <c r="I162" s="25"/>
      <c r="J162" s="25"/>
      <c r="K162" s="24" t="s">
        <v>256</v>
      </c>
      <c r="L162" s="11">
        <v>10632</v>
      </c>
      <c r="M162" s="246">
        <v>9344734</v>
      </c>
      <c r="N162" s="10">
        <v>45887</v>
      </c>
    </row>
    <row r="163" spans="1:14" ht="15" customHeight="1">
      <c r="A163" s="11">
        <v>50000</v>
      </c>
      <c r="B163" s="24" t="s">
        <v>8</v>
      </c>
      <c r="C163" s="24" t="s">
        <v>353</v>
      </c>
      <c r="D163" s="24" t="s">
        <v>40</v>
      </c>
      <c r="E163" s="24" t="s">
        <v>194</v>
      </c>
      <c r="F163" s="7"/>
      <c r="G163" s="24" t="s">
        <v>92</v>
      </c>
      <c r="H163" s="24" t="s">
        <v>106</v>
      </c>
      <c r="I163" s="25" t="s">
        <v>949</v>
      </c>
      <c r="J163" s="25"/>
      <c r="K163" s="24" t="s">
        <v>354</v>
      </c>
      <c r="L163" s="11">
        <v>56592</v>
      </c>
      <c r="M163" s="246">
        <v>9627033</v>
      </c>
      <c r="N163" s="10">
        <v>45911</v>
      </c>
    </row>
    <row r="164" spans="1:14" ht="15" customHeight="1">
      <c r="A164" s="11">
        <v>29000</v>
      </c>
      <c r="B164" s="24" t="s">
        <v>8</v>
      </c>
      <c r="C164" s="24" t="s">
        <v>830</v>
      </c>
      <c r="D164" s="24" t="s">
        <v>11</v>
      </c>
      <c r="E164" s="24" t="s">
        <v>157</v>
      </c>
      <c r="F164" s="7"/>
      <c r="G164" s="24" t="s">
        <v>2</v>
      </c>
      <c r="H164" s="24" t="s">
        <v>124</v>
      </c>
      <c r="I164" s="25" t="s">
        <v>181</v>
      </c>
      <c r="J164" s="25"/>
      <c r="K164" s="24" t="s">
        <v>165</v>
      </c>
      <c r="L164" s="11">
        <v>32326</v>
      </c>
      <c r="M164" s="16">
        <v>9400942</v>
      </c>
      <c r="N164" s="10">
        <v>45940</v>
      </c>
    </row>
    <row r="165" spans="1:14" ht="15" customHeight="1">
      <c r="A165" s="11">
        <v>30000</v>
      </c>
      <c r="B165" s="24" t="s">
        <v>8</v>
      </c>
      <c r="C165" s="24" t="s">
        <v>831</v>
      </c>
      <c r="D165" s="24" t="s">
        <v>11</v>
      </c>
      <c r="E165" s="24" t="s">
        <v>68</v>
      </c>
      <c r="F165" s="7"/>
      <c r="G165" s="24" t="s">
        <v>2</v>
      </c>
      <c r="H165" s="24" t="s">
        <v>180</v>
      </c>
      <c r="I165" s="25"/>
      <c r="J165" s="25"/>
      <c r="K165" s="24" t="s">
        <v>832</v>
      </c>
      <c r="L165" s="11">
        <v>33297</v>
      </c>
      <c r="M165" s="16">
        <v>9757539</v>
      </c>
      <c r="N165" s="10">
        <v>45940</v>
      </c>
    </row>
    <row r="166" spans="1:14" ht="15" customHeight="1">
      <c r="A166" s="11">
        <v>2500</v>
      </c>
      <c r="B166" s="24"/>
      <c r="C166" s="24" t="s">
        <v>844</v>
      </c>
      <c r="D166" s="24" t="s">
        <v>11</v>
      </c>
      <c r="E166" s="24" t="s">
        <v>68</v>
      </c>
      <c r="F166" s="7"/>
      <c r="G166" s="24" t="s">
        <v>33</v>
      </c>
      <c r="H166" s="24" t="s">
        <v>34</v>
      </c>
      <c r="I166" s="25"/>
      <c r="J166" s="25"/>
      <c r="K166" s="24" t="s">
        <v>615</v>
      </c>
      <c r="L166" s="11">
        <v>2705</v>
      </c>
      <c r="M166" s="16">
        <v>9408097</v>
      </c>
      <c r="N166" s="10">
        <v>45942</v>
      </c>
    </row>
    <row r="167" spans="1:14" ht="15" customHeight="1">
      <c r="A167" s="11">
        <v>6300</v>
      </c>
      <c r="B167" s="24" t="s">
        <v>104</v>
      </c>
      <c r="C167" s="24" t="s">
        <v>841</v>
      </c>
      <c r="D167" s="24" t="s">
        <v>96</v>
      </c>
      <c r="E167" s="24" t="s">
        <v>842</v>
      </c>
      <c r="F167" s="7"/>
      <c r="G167" s="24" t="s">
        <v>61</v>
      </c>
      <c r="H167" s="24" t="s">
        <v>151</v>
      </c>
      <c r="I167" s="25"/>
      <c r="J167" s="25"/>
      <c r="K167" s="24" t="s">
        <v>843</v>
      </c>
      <c r="L167" s="11">
        <v>6933</v>
      </c>
      <c r="M167" s="16">
        <v>9447782</v>
      </c>
      <c r="N167" s="10">
        <v>45942</v>
      </c>
    </row>
    <row r="168" spans="1:14" ht="15" customHeight="1">
      <c r="A168" s="11">
        <v>2500</v>
      </c>
      <c r="B168" s="24"/>
      <c r="C168" s="24" t="s">
        <v>845</v>
      </c>
      <c r="D168" s="24" t="s">
        <v>11</v>
      </c>
      <c r="E168" s="24" t="s">
        <v>68</v>
      </c>
      <c r="F168" s="7"/>
      <c r="G168" s="24" t="s">
        <v>16</v>
      </c>
      <c r="H168" s="24" t="s">
        <v>846</v>
      </c>
      <c r="I168" s="25"/>
      <c r="J168" s="25"/>
      <c r="K168" s="24" t="s">
        <v>847</v>
      </c>
      <c r="L168" s="11">
        <v>2624</v>
      </c>
      <c r="M168" s="16">
        <v>9103972</v>
      </c>
      <c r="N168" s="10">
        <v>45942</v>
      </c>
    </row>
    <row r="169" spans="1:14" ht="15" customHeight="1">
      <c r="A169" s="11">
        <v>58000</v>
      </c>
      <c r="B169" s="24" t="s">
        <v>76</v>
      </c>
      <c r="C169" s="24" t="s">
        <v>1082</v>
      </c>
      <c r="D169" s="24" t="s">
        <v>40</v>
      </c>
      <c r="E169" s="24" t="s">
        <v>837</v>
      </c>
      <c r="F169" s="7"/>
      <c r="G169" s="24"/>
      <c r="H169" s="24"/>
      <c r="I169" s="25"/>
      <c r="J169" s="25"/>
      <c r="K169" s="24" t="s">
        <v>1083</v>
      </c>
      <c r="L169" s="11">
        <v>64701</v>
      </c>
      <c r="M169" s="16">
        <v>9966817</v>
      </c>
      <c r="N169" s="10">
        <v>45944</v>
      </c>
    </row>
    <row r="170" spans="1:14" ht="15" customHeight="1">
      <c r="A170" s="11">
        <v>55000</v>
      </c>
      <c r="B170" s="24"/>
      <c r="C170" s="24" t="s">
        <v>1084</v>
      </c>
      <c r="D170" s="24" t="s">
        <v>11</v>
      </c>
      <c r="E170" s="148" t="s">
        <v>154</v>
      </c>
      <c r="F170" s="7"/>
      <c r="G170" s="24" t="s">
        <v>16</v>
      </c>
      <c r="H170" s="24" t="s">
        <v>38</v>
      </c>
      <c r="I170" s="25"/>
      <c r="J170" s="25"/>
      <c r="K170" s="24" t="s">
        <v>1085</v>
      </c>
      <c r="L170" s="11">
        <v>81547</v>
      </c>
      <c r="M170" s="16">
        <v>9726528</v>
      </c>
      <c r="N170" s="10">
        <v>45944</v>
      </c>
    </row>
    <row r="171" spans="1:14" ht="15" customHeight="1">
      <c r="A171" s="11">
        <v>15000</v>
      </c>
      <c r="B171" s="24"/>
      <c r="C171" s="24" t="s">
        <v>1086</v>
      </c>
      <c r="D171" s="24" t="s">
        <v>11</v>
      </c>
      <c r="E171" s="24" t="s">
        <v>68</v>
      </c>
      <c r="F171" s="7"/>
      <c r="G171" s="24" t="s">
        <v>39</v>
      </c>
      <c r="H171" s="24" t="s">
        <v>809</v>
      </c>
      <c r="I171" s="25"/>
      <c r="J171" s="25"/>
      <c r="K171" s="24" t="s">
        <v>898</v>
      </c>
      <c r="L171" s="11">
        <v>19092</v>
      </c>
      <c r="M171" s="246">
        <v>9228241</v>
      </c>
      <c r="N171" s="10">
        <v>45944</v>
      </c>
    </row>
    <row r="172" spans="1:14" ht="15" customHeight="1">
      <c r="A172" s="11">
        <v>4800</v>
      </c>
      <c r="B172" s="24"/>
      <c r="C172" s="24" t="s">
        <v>1087</v>
      </c>
      <c r="D172" s="24" t="s">
        <v>40</v>
      </c>
      <c r="E172" s="24"/>
      <c r="F172" s="7"/>
      <c r="G172" s="24" t="s">
        <v>15</v>
      </c>
      <c r="H172" s="24" t="s">
        <v>1088</v>
      </c>
      <c r="I172" s="25"/>
      <c r="J172" s="25"/>
      <c r="K172" s="24" t="s">
        <v>1089</v>
      </c>
      <c r="L172" s="11">
        <v>5085</v>
      </c>
      <c r="M172" s="16">
        <v>9206669</v>
      </c>
      <c r="N172" s="10">
        <v>45945</v>
      </c>
    </row>
    <row r="173" spans="1:14" ht="15" customHeight="1">
      <c r="A173" s="11">
        <v>4000</v>
      </c>
      <c r="B173" s="24"/>
      <c r="C173" s="24" t="s">
        <v>1091</v>
      </c>
      <c r="D173" s="24" t="s">
        <v>40</v>
      </c>
      <c r="E173" s="24"/>
      <c r="F173" s="7"/>
      <c r="G173" s="24" t="s">
        <v>61</v>
      </c>
      <c r="H173" s="24" t="s">
        <v>839</v>
      </c>
      <c r="I173" s="25"/>
      <c r="J173" s="25"/>
      <c r="K173" s="24" t="s">
        <v>1092</v>
      </c>
      <c r="L173" s="11">
        <v>4237</v>
      </c>
      <c r="M173" s="246">
        <v>9133355</v>
      </c>
      <c r="N173" s="10">
        <v>45949</v>
      </c>
    </row>
    <row r="174" spans="1:14" ht="15" customHeight="1">
      <c r="A174" s="167">
        <v>25750</v>
      </c>
      <c r="B174" s="39" t="s">
        <v>78</v>
      </c>
      <c r="C174" s="89" t="s">
        <v>520</v>
      </c>
      <c r="D174" s="89" t="s">
        <v>219</v>
      </c>
      <c r="E174" s="39" t="s">
        <v>220</v>
      </c>
      <c r="F174" s="82" t="s">
        <v>221</v>
      </c>
      <c r="G174" s="89" t="s">
        <v>17</v>
      </c>
      <c r="H174" s="39" t="s">
        <v>20</v>
      </c>
      <c r="I174" s="168" t="s">
        <v>197</v>
      </c>
      <c r="J174" s="170"/>
      <c r="K174" s="58" t="s">
        <v>149</v>
      </c>
      <c r="L174" s="11">
        <v>26747</v>
      </c>
      <c r="M174" s="136">
        <v>9230921</v>
      </c>
      <c r="N174" s="17">
        <v>45926</v>
      </c>
    </row>
    <row r="175" spans="1:14" ht="15" customHeight="1">
      <c r="A175" s="191">
        <v>26199.853999999999</v>
      </c>
      <c r="B175" s="39" t="s">
        <v>78</v>
      </c>
      <c r="C175" s="192" t="s">
        <v>622</v>
      </c>
      <c r="D175" s="192" t="s">
        <v>67</v>
      </c>
      <c r="E175" s="39"/>
      <c r="F175" s="82"/>
      <c r="G175" s="192" t="s">
        <v>0</v>
      </c>
      <c r="H175" s="39" t="s">
        <v>5</v>
      </c>
      <c r="I175" s="193" t="s">
        <v>83</v>
      </c>
      <c r="J175" s="170"/>
      <c r="K175" s="58" t="s">
        <v>499</v>
      </c>
      <c r="L175" s="11">
        <v>27174</v>
      </c>
      <c r="M175" s="194">
        <v>9158458</v>
      </c>
      <c r="N175" s="17">
        <v>45929</v>
      </c>
    </row>
    <row r="176" spans="1:14" ht="15" customHeight="1">
      <c r="A176" s="191">
        <v>66000</v>
      </c>
      <c r="B176" s="39" t="s">
        <v>78</v>
      </c>
      <c r="C176" s="192" t="s">
        <v>652</v>
      </c>
      <c r="D176" s="192" t="s">
        <v>57</v>
      </c>
      <c r="E176" s="39" t="s">
        <v>70</v>
      </c>
      <c r="F176" s="82">
        <v>22</v>
      </c>
      <c r="G176" s="192" t="s">
        <v>0</v>
      </c>
      <c r="H176" s="39" t="s">
        <v>138</v>
      </c>
      <c r="I176" s="193" t="s">
        <v>174</v>
      </c>
      <c r="J176" s="170"/>
      <c r="K176" s="58" t="s">
        <v>186</v>
      </c>
      <c r="L176" s="11">
        <v>80469</v>
      </c>
      <c r="M176" s="194">
        <v>9460746</v>
      </c>
      <c r="N176" s="17">
        <v>45932</v>
      </c>
    </row>
    <row r="177" spans="1:14" ht="15" customHeight="1">
      <c r="A177" s="191">
        <v>5726</v>
      </c>
      <c r="B177" s="39" t="s">
        <v>538</v>
      </c>
      <c r="C177" s="192" t="s">
        <v>673</v>
      </c>
      <c r="D177" s="192" t="s">
        <v>108</v>
      </c>
      <c r="E177" s="39" t="s">
        <v>130</v>
      </c>
      <c r="F177" s="82">
        <v>48</v>
      </c>
      <c r="G177" s="192" t="s">
        <v>61</v>
      </c>
      <c r="H177" s="39" t="s">
        <v>151</v>
      </c>
      <c r="I177" s="193" t="s">
        <v>257</v>
      </c>
      <c r="J177" s="170"/>
      <c r="K177" s="58" t="s">
        <v>674</v>
      </c>
      <c r="L177" s="11">
        <v>8076</v>
      </c>
      <c r="M177" s="194">
        <v>9873101</v>
      </c>
      <c r="N177" s="17">
        <v>45934</v>
      </c>
    </row>
    <row r="178" spans="1:14" ht="15" customHeight="1">
      <c r="A178" s="191">
        <v>17209.449000000001</v>
      </c>
      <c r="B178" s="39" t="s">
        <v>667</v>
      </c>
      <c r="C178" s="192" t="s">
        <v>668</v>
      </c>
      <c r="D178" s="192" t="s">
        <v>57</v>
      </c>
      <c r="E178" s="39" t="s">
        <v>173</v>
      </c>
      <c r="F178" s="82">
        <v>16</v>
      </c>
      <c r="G178" s="192" t="s">
        <v>61</v>
      </c>
      <c r="H178" s="39" t="s">
        <v>151</v>
      </c>
      <c r="I178" s="193" t="s">
        <v>669</v>
      </c>
      <c r="J178" s="170"/>
      <c r="K178" s="58" t="s">
        <v>670</v>
      </c>
      <c r="L178" s="11">
        <v>18703</v>
      </c>
      <c r="M178" s="194">
        <v>9084255</v>
      </c>
      <c r="N178" s="17">
        <v>45934</v>
      </c>
    </row>
    <row r="179" spans="1:14" ht="15" customHeight="1">
      <c r="A179" s="191">
        <v>32800</v>
      </c>
      <c r="B179" s="39" t="s">
        <v>78</v>
      </c>
      <c r="C179" s="192" t="s">
        <v>682</v>
      </c>
      <c r="D179" s="192" t="s">
        <v>67</v>
      </c>
      <c r="E179" s="39"/>
      <c r="F179" s="82"/>
      <c r="G179" s="192" t="s">
        <v>0</v>
      </c>
      <c r="H179" s="39" t="s">
        <v>138</v>
      </c>
      <c r="I179" s="193" t="s">
        <v>159</v>
      </c>
      <c r="J179" s="170"/>
      <c r="K179" s="58" t="s">
        <v>683</v>
      </c>
      <c r="L179" s="11">
        <v>33476</v>
      </c>
      <c r="M179" s="194">
        <v>9234202</v>
      </c>
      <c r="N179" s="17">
        <v>45935</v>
      </c>
    </row>
    <row r="180" spans="1:14" ht="15" customHeight="1">
      <c r="A180" s="191">
        <v>3000</v>
      </c>
      <c r="B180" s="39" t="s">
        <v>78</v>
      </c>
      <c r="C180" s="192" t="s">
        <v>676</v>
      </c>
      <c r="D180" s="192" t="s">
        <v>58</v>
      </c>
      <c r="E180" s="39" t="s">
        <v>677</v>
      </c>
      <c r="F180" s="82">
        <v>33</v>
      </c>
      <c r="G180" s="192" t="s">
        <v>61</v>
      </c>
      <c r="H180" s="39" t="s">
        <v>151</v>
      </c>
      <c r="I180" s="193"/>
      <c r="J180" s="170"/>
      <c r="K180" s="58" t="s">
        <v>421</v>
      </c>
      <c r="L180" s="11">
        <v>3174</v>
      </c>
      <c r="M180" s="194">
        <v>8874914</v>
      </c>
      <c r="N180" s="17">
        <v>45935</v>
      </c>
    </row>
    <row r="181" spans="1:14" ht="15" customHeight="1">
      <c r="A181" s="191">
        <v>3100</v>
      </c>
      <c r="B181" s="39" t="s">
        <v>684</v>
      </c>
      <c r="C181" s="192" t="s">
        <v>891</v>
      </c>
      <c r="D181" s="192" t="s">
        <v>58</v>
      </c>
      <c r="E181" s="39" t="s">
        <v>870</v>
      </c>
      <c r="F181" s="82">
        <v>16</v>
      </c>
      <c r="G181" s="39" t="s">
        <v>61</v>
      </c>
      <c r="H181" s="176" t="s">
        <v>151</v>
      </c>
      <c r="I181" s="193" t="s">
        <v>892</v>
      </c>
      <c r="J181" s="170"/>
      <c r="K181" s="245" t="s">
        <v>71</v>
      </c>
      <c r="L181" s="191">
        <v>3853</v>
      </c>
      <c r="M181" s="194">
        <v>8419635</v>
      </c>
      <c r="N181" s="17">
        <v>45938</v>
      </c>
    </row>
    <row r="182" spans="1:14" ht="15" customHeight="1">
      <c r="A182" s="191">
        <v>3098</v>
      </c>
      <c r="B182" s="39" t="s">
        <v>78</v>
      </c>
      <c r="C182" s="192" t="s">
        <v>909</v>
      </c>
      <c r="D182" s="192" t="s">
        <v>108</v>
      </c>
      <c r="E182" s="39" t="s">
        <v>218</v>
      </c>
      <c r="F182" s="82"/>
      <c r="G182" s="39" t="s">
        <v>61</v>
      </c>
      <c r="H182" s="176" t="s">
        <v>82</v>
      </c>
      <c r="I182" s="193" t="s">
        <v>218</v>
      </c>
      <c r="J182" s="170"/>
      <c r="K182" s="245" t="s">
        <v>699</v>
      </c>
      <c r="L182" s="191">
        <v>6165</v>
      </c>
      <c r="M182" s="194">
        <v>8949367</v>
      </c>
      <c r="N182" s="17">
        <v>45938</v>
      </c>
    </row>
    <row r="183" spans="1:14" ht="15" customHeight="1">
      <c r="A183" s="11">
        <v>46457</v>
      </c>
      <c r="B183" s="176" t="s">
        <v>78</v>
      </c>
      <c r="C183" s="24" t="s">
        <v>320</v>
      </c>
      <c r="D183" s="24" t="s">
        <v>57</v>
      </c>
      <c r="E183" s="176" t="s">
        <v>317</v>
      </c>
      <c r="F183" s="177" t="s">
        <v>85</v>
      </c>
      <c r="G183" s="24" t="s">
        <v>97</v>
      </c>
      <c r="H183" s="176" t="s">
        <v>133</v>
      </c>
      <c r="I183" s="178" t="s">
        <v>87</v>
      </c>
      <c r="J183" s="170"/>
      <c r="K183" s="158" t="s">
        <v>217</v>
      </c>
      <c r="L183" s="11">
        <v>50792</v>
      </c>
      <c r="M183" s="7">
        <v>9401934</v>
      </c>
      <c r="N183" s="179">
        <v>45901</v>
      </c>
    </row>
    <row r="184" spans="1:14" ht="15" customHeight="1">
      <c r="A184" s="191">
        <v>6000</v>
      </c>
      <c r="B184" s="39" t="s">
        <v>78</v>
      </c>
      <c r="C184" s="192" t="s">
        <v>856</v>
      </c>
      <c r="D184" s="192" t="s">
        <v>108</v>
      </c>
      <c r="E184" s="39" t="s">
        <v>130</v>
      </c>
      <c r="F184" s="82">
        <v>48</v>
      </c>
      <c r="G184" s="39" t="s">
        <v>61</v>
      </c>
      <c r="H184" s="176" t="s">
        <v>79</v>
      </c>
      <c r="I184" s="193" t="s">
        <v>159</v>
      </c>
      <c r="J184" s="170"/>
      <c r="K184" s="245" t="s">
        <v>857</v>
      </c>
      <c r="L184" s="191">
        <v>8094</v>
      </c>
      <c r="M184" s="194">
        <v>9873125</v>
      </c>
      <c r="N184" s="17">
        <v>45936</v>
      </c>
    </row>
    <row r="185" spans="1:14" ht="15" customHeight="1">
      <c r="A185" s="153">
        <v>64600</v>
      </c>
      <c r="B185" s="39" t="s">
        <v>78</v>
      </c>
      <c r="C185" s="154" t="s">
        <v>289</v>
      </c>
      <c r="D185" s="154" t="s">
        <v>57</v>
      </c>
      <c r="E185" s="39" t="s">
        <v>127</v>
      </c>
      <c r="F185" s="82">
        <v>23</v>
      </c>
      <c r="G185" s="154" t="s">
        <v>91</v>
      </c>
      <c r="H185" s="39" t="s">
        <v>134</v>
      </c>
      <c r="I185" s="155" t="s">
        <v>80</v>
      </c>
      <c r="J185" s="170"/>
      <c r="K185" s="58" t="s">
        <v>290</v>
      </c>
      <c r="L185" s="11">
        <v>75081</v>
      </c>
      <c r="M185" s="204">
        <v>9502647</v>
      </c>
      <c r="N185" s="17">
        <v>45898</v>
      </c>
    </row>
    <row r="186" spans="1:14" ht="15" customHeight="1">
      <c r="A186" s="11">
        <v>55000</v>
      </c>
      <c r="B186" s="176" t="s">
        <v>78</v>
      </c>
      <c r="C186" s="24" t="s">
        <v>322</v>
      </c>
      <c r="D186" s="24" t="s">
        <v>67</v>
      </c>
      <c r="E186" s="176"/>
      <c r="F186" s="177"/>
      <c r="G186" s="24" t="s">
        <v>193</v>
      </c>
      <c r="H186" s="176" t="s">
        <v>224</v>
      </c>
      <c r="I186" s="178" t="s">
        <v>87</v>
      </c>
      <c r="J186" s="170"/>
      <c r="K186" s="158" t="s">
        <v>217</v>
      </c>
      <c r="L186" s="11">
        <v>63280</v>
      </c>
      <c r="M186" s="7">
        <v>9699880</v>
      </c>
      <c r="N186" s="179">
        <v>45902</v>
      </c>
    </row>
    <row r="187" spans="1:14" ht="15" customHeight="1">
      <c r="A187" s="167">
        <v>54520</v>
      </c>
      <c r="B187" s="39" t="s">
        <v>78</v>
      </c>
      <c r="C187" s="89" t="s">
        <v>364</v>
      </c>
      <c r="D187" s="89" t="s">
        <v>67</v>
      </c>
      <c r="E187" s="39"/>
      <c r="F187" s="82"/>
      <c r="G187" s="89" t="s">
        <v>92</v>
      </c>
      <c r="H187" s="39" t="s">
        <v>106</v>
      </c>
      <c r="I187" s="168" t="s">
        <v>87</v>
      </c>
      <c r="J187" s="170"/>
      <c r="K187" s="59" t="s">
        <v>365</v>
      </c>
      <c r="L187" s="11">
        <v>56778</v>
      </c>
      <c r="M187" s="136">
        <v>9551698</v>
      </c>
      <c r="N187" s="17">
        <v>45910</v>
      </c>
    </row>
    <row r="188" spans="1:14" ht="15" customHeight="1">
      <c r="A188" s="167">
        <v>46642.461000000003</v>
      </c>
      <c r="B188" s="39" t="s">
        <v>78</v>
      </c>
      <c r="C188" s="89" t="s">
        <v>371</v>
      </c>
      <c r="D188" s="89" t="s">
        <v>188</v>
      </c>
      <c r="E188" s="39" t="s">
        <v>189</v>
      </c>
      <c r="F188" s="82">
        <v>4</v>
      </c>
      <c r="G188" s="89" t="s">
        <v>97</v>
      </c>
      <c r="H188" s="39" t="s">
        <v>133</v>
      </c>
      <c r="I188" s="168" t="s">
        <v>80</v>
      </c>
      <c r="J188" s="170"/>
      <c r="K188" s="58" t="s">
        <v>248</v>
      </c>
      <c r="L188" s="11">
        <v>51201</v>
      </c>
      <c r="M188" s="136">
        <v>9574004</v>
      </c>
      <c r="N188" s="17">
        <v>45912</v>
      </c>
    </row>
    <row r="189" spans="1:14" ht="15" customHeight="1">
      <c r="A189" s="191">
        <v>30440</v>
      </c>
      <c r="B189" s="39" t="s">
        <v>78</v>
      </c>
      <c r="C189" s="192" t="s">
        <v>414</v>
      </c>
      <c r="D189" s="192" t="s">
        <v>57</v>
      </c>
      <c r="E189" s="39" t="s">
        <v>72</v>
      </c>
      <c r="F189" s="82" t="s">
        <v>85</v>
      </c>
      <c r="G189" s="192" t="s">
        <v>228</v>
      </c>
      <c r="H189" s="39" t="s">
        <v>268</v>
      </c>
      <c r="I189" s="193" t="s">
        <v>168</v>
      </c>
      <c r="J189" s="170"/>
      <c r="K189" s="58" t="s">
        <v>195</v>
      </c>
      <c r="L189" s="11">
        <v>31931</v>
      </c>
      <c r="M189" s="194">
        <v>9338565</v>
      </c>
      <c r="N189" s="17">
        <v>45916</v>
      </c>
    </row>
    <row r="190" spans="1:14" ht="15" customHeight="1">
      <c r="A190" s="191">
        <v>54000</v>
      </c>
      <c r="B190" s="39" t="s">
        <v>78</v>
      </c>
      <c r="C190" s="192" t="s">
        <v>417</v>
      </c>
      <c r="D190" s="192" t="s">
        <v>57</v>
      </c>
      <c r="E190" s="39" t="s">
        <v>70</v>
      </c>
      <c r="F190" s="82">
        <v>22</v>
      </c>
      <c r="G190" s="192" t="s">
        <v>182</v>
      </c>
      <c r="H190" s="39" t="s">
        <v>380</v>
      </c>
      <c r="I190" s="193" t="s">
        <v>174</v>
      </c>
      <c r="J190" s="170"/>
      <c r="K190" s="59" t="s">
        <v>418</v>
      </c>
      <c r="L190" s="11">
        <v>55660</v>
      </c>
      <c r="M190" s="194">
        <v>9491379</v>
      </c>
      <c r="N190" s="17">
        <v>45918</v>
      </c>
    </row>
    <row r="191" spans="1:14" ht="15" customHeight="1">
      <c r="A191" s="191">
        <v>54740</v>
      </c>
      <c r="B191" s="39" t="s">
        <v>78</v>
      </c>
      <c r="C191" s="192" t="s">
        <v>423</v>
      </c>
      <c r="D191" s="192" t="s">
        <v>57</v>
      </c>
      <c r="E191" s="39" t="s">
        <v>72</v>
      </c>
      <c r="F191" s="82">
        <v>40</v>
      </c>
      <c r="G191" s="192" t="s">
        <v>228</v>
      </c>
      <c r="H191" s="39" t="s">
        <v>268</v>
      </c>
      <c r="I191" s="193" t="s">
        <v>87</v>
      </c>
      <c r="J191" s="170"/>
      <c r="K191" s="58" t="s">
        <v>135</v>
      </c>
      <c r="L191" s="11">
        <v>57000</v>
      </c>
      <c r="M191" s="194">
        <v>9622784</v>
      </c>
      <c r="N191" s="17">
        <v>45920</v>
      </c>
    </row>
    <row r="192" spans="1:14" ht="15" customHeight="1">
      <c r="A192" s="191">
        <v>29500.26</v>
      </c>
      <c r="B192" s="39" t="s">
        <v>78</v>
      </c>
      <c r="C192" s="192" t="s">
        <v>429</v>
      </c>
      <c r="D192" s="192" t="s">
        <v>67</v>
      </c>
      <c r="E192" s="39"/>
      <c r="F192" s="82"/>
      <c r="G192" s="192" t="s">
        <v>33</v>
      </c>
      <c r="H192" s="39" t="s">
        <v>34</v>
      </c>
      <c r="I192" s="193" t="s">
        <v>257</v>
      </c>
      <c r="J192" s="170"/>
      <c r="K192" s="58" t="s">
        <v>114</v>
      </c>
      <c r="L192" s="11">
        <v>30570</v>
      </c>
      <c r="M192" s="194">
        <v>9300843</v>
      </c>
      <c r="N192" s="17">
        <v>45921</v>
      </c>
    </row>
    <row r="193" spans="1:14" ht="15" customHeight="1">
      <c r="A193" s="167">
        <v>6501.8900999999996</v>
      </c>
      <c r="B193" s="39" t="s">
        <v>78</v>
      </c>
      <c r="C193" s="89" t="s">
        <v>491</v>
      </c>
      <c r="D193" s="89" t="s">
        <v>58</v>
      </c>
      <c r="E193" s="39"/>
      <c r="F193" s="82"/>
      <c r="G193" s="89" t="s">
        <v>0</v>
      </c>
      <c r="H193" s="39" t="s">
        <v>5</v>
      </c>
      <c r="I193" s="168"/>
      <c r="J193" s="170"/>
      <c r="K193" s="58" t="s">
        <v>259</v>
      </c>
      <c r="L193" s="11">
        <v>8168</v>
      </c>
      <c r="M193" s="136">
        <v>9924364</v>
      </c>
      <c r="N193" s="17">
        <v>45922</v>
      </c>
    </row>
    <row r="194" spans="1:14" ht="15" customHeight="1">
      <c r="A194" s="167">
        <v>54342</v>
      </c>
      <c r="B194" s="39" t="s">
        <v>78</v>
      </c>
      <c r="C194" s="89" t="s">
        <v>493</v>
      </c>
      <c r="D194" s="89" t="s">
        <v>57</v>
      </c>
      <c r="E194" s="39" t="s">
        <v>70</v>
      </c>
      <c r="F194" s="82">
        <v>22</v>
      </c>
      <c r="G194" s="89" t="s">
        <v>258</v>
      </c>
      <c r="H194" s="39" t="s">
        <v>295</v>
      </c>
      <c r="I194" s="168" t="s">
        <v>174</v>
      </c>
      <c r="J194" s="170"/>
      <c r="K194" s="58" t="s">
        <v>494</v>
      </c>
      <c r="L194" s="11">
        <v>56753</v>
      </c>
      <c r="M194" s="136">
        <v>9534145</v>
      </c>
      <c r="N194" s="17">
        <v>45922</v>
      </c>
    </row>
    <row r="195" spans="1:14" ht="15" customHeight="1">
      <c r="A195" s="167">
        <v>70855</v>
      </c>
      <c r="B195" s="39" t="s">
        <v>78</v>
      </c>
      <c r="C195" s="89" t="s">
        <v>496</v>
      </c>
      <c r="D195" s="89" t="s">
        <v>57</v>
      </c>
      <c r="E195" s="39" t="s">
        <v>72</v>
      </c>
      <c r="F195" s="82" t="s">
        <v>85</v>
      </c>
      <c r="G195" s="89" t="s">
        <v>126</v>
      </c>
      <c r="H195" s="39" t="s">
        <v>952</v>
      </c>
      <c r="I195" s="168" t="s">
        <v>128</v>
      </c>
      <c r="J195" s="170"/>
      <c r="K195" s="58" t="s">
        <v>125</v>
      </c>
      <c r="L195" s="11">
        <v>76015</v>
      </c>
      <c r="M195" s="136">
        <v>9244829</v>
      </c>
      <c r="N195" s="17">
        <v>45923</v>
      </c>
    </row>
    <row r="196" spans="1:14" ht="15" customHeight="1">
      <c r="A196" s="167">
        <v>27505</v>
      </c>
      <c r="B196" s="39" t="s">
        <v>78</v>
      </c>
      <c r="C196" s="89" t="s">
        <v>497</v>
      </c>
      <c r="D196" s="89" t="s">
        <v>57</v>
      </c>
      <c r="E196" s="39" t="s">
        <v>127</v>
      </c>
      <c r="F196" s="82">
        <v>23</v>
      </c>
      <c r="G196" s="89" t="s">
        <v>61</v>
      </c>
      <c r="H196" s="39" t="s">
        <v>953</v>
      </c>
      <c r="I196" s="168" t="s">
        <v>80</v>
      </c>
      <c r="J196" s="170"/>
      <c r="K196" s="58" t="s">
        <v>498</v>
      </c>
      <c r="L196" s="11">
        <v>28616</v>
      </c>
      <c r="M196" s="136">
        <v>9267170</v>
      </c>
      <c r="N196" s="17">
        <v>45923</v>
      </c>
    </row>
    <row r="197" spans="1:14" ht="15" customHeight="1">
      <c r="A197" s="167">
        <v>77000</v>
      </c>
      <c r="B197" s="39" t="s">
        <v>78</v>
      </c>
      <c r="C197" s="89" t="s">
        <v>505</v>
      </c>
      <c r="D197" s="89" t="s">
        <v>67</v>
      </c>
      <c r="E197" s="39"/>
      <c r="F197" s="82"/>
      <c r="G197" s="89" t="s">
        <v>279</v>
      </c>
      <c r="H197" s="39" t="s">
        <v>954</v>
      </c>
      <c r="I197" s="168" t="s">
        <v>87</v>
      </c>
      <c r="J197" s="170"/>
      <c r="K197" s="58" t="s">
        <v>506</v>
      </c>
      <c r="L197" s="11">
        <v>82219</v>
      </c>
      <c r="M197" s="136">
        <v>9952373</v>
      </c>
      <c r="N197" s="17">
        <v>45924</v>
      </c>
    </row>
    <row r="198" spans="1:14" ht="15" customHeight="1">
      <c r="A198" s="167">
        <v>6000</v>
      </c>
      <c r="B198" s="39" t="s">
        <v>49</v>
      </c>
      <c r="C198" s="89" t="s">
        <v>518</v>
      </c>
      <c r="D198" s="89" t="s">
        <v>59</v>
      </c>
      <c r="E198" s="39" t="s">
        <v>123</v>
      </c>
      <c r="F198" s="82">
        <v>22</v>
      </c>
      <c r="G198" s="89" t="s">
        <v>33</v>
      </c>
      <c r="H198" s="39" t="s">
        <v>34</v>
      </c>
      <c r="I198" s="168"/>
      <c r="J198" s="170"/>
      <c r="K198" s="58" t="s">
        <v>428</v>
      </c>
      <c r="L198" s="11">
        <v>6882</v>
      </c>
      <c r="M198" s="136">
        <v>9383883</v>
      </c>
      <c r="N198" s="17">
        <v>45925</v>
      </c>
    </row>
    <row r="199" spans="1:14" ht="15" customHeight="1">
      <c r="A199" s="167">
        <v>36000</v>
      </c>
      <c r="B199" s="39" t="s">
        <v>78</v>
      </c>
      <c r="C199" s="89" t="s">
        <v>507</v>
      </c>
      <c r="D199" s="89" t="s">
        <v>57</v>
      </c>
      <c r="E199" s="39" t="s">
        <v>72</v>
      </c>
      <c r="F199" s="82">
        <v>40</v>
      </c>
      <c r="G199" s="89" t="s">
        <v>89</v>
      </c>
      <c r="H199" s="39" t="s">
        <v>296</v>
      </c>
      <c r="I199" s="168" t="s">
        <v>90</v>
      </c>
      <c r="J199" s="170"/>
      <c r="K199" s="58" t="s">
        <v>508</v>
      </c>
      <c r="L199" s="11">
        <v>34399</v>
      </c>
      <c r="M199" s="136">
        <v>9450806</v>
      </c>
      <c r="N199" s="17">
        <v>45925</v>
      </c>
    </row>
    <row r="200" spans="1:14" ht="15" customHeight="1">
      <c r="A200" s="167">
        <v>54600</v>
      </c>
      <c r="B200" s="39" t="s">
        <v>78</v>
      </c>
      <c r="C200" s="89" t="s">
        <v>512</v>
      </c>
      <c r="D200" s="89" t="s">
        <v>57</v>
      </c>
      <c r="E200" s="39" t="s">
        <v>127</v>
      </c>
      <c r="F200" s="82">
        <v>23</v>
      </c>
      <c r="G200" s="89" t="s">
        <v>92</v>
      </c>
      <c r="H200" s="39" t="s">
        <v>106</v>
      </c>
      <c r="I200" s="168" t="s">
        <v>80</v>
      </c>
      <c r="J200" s="170"/>
      <c r="K200" s="58" t="s">
        <v>210</v>
      </c>
      <c r="L200" s="11">
        <v>55596</v>
      </c>
      <c r="M200" s="136">
        <v>9456551</v>
      </c>
      <c r="N200" s="17">
        <v>45925</v>
      </c>
    </row>
    <row r="201" spans="1:14" ht="15" customHeight="1">
      <c r="A201" s="167">
        <v>31500</v>
      </c>
      <c r="B201" s="39" t="s">
        <v>78</v>
      </c>
      <c r="C201" s="89" t="s">
        <v>509</v>
      </c>
      <c r="D201" s="89" t="s">
        <v>57</v>
      </c>
      <c r="E201" s="39" t="s">
        <v>72</v>
      </c>
      <c r="F201" s="82" t="s">
        <v>85</v>
      </c>
      <c r="G201" s="89" t="s">
        <v>510</v>
      </c>
      <c r="H201" s="39" t="s">
        <v>955</v>
      </c>
      <c r="I201" s="168" t="s">
        <v>83</v>
      </c>
      <c r="J201" s="170"/>
      <c r="K201" s="58" t="s">
        <v>511</v>
      </c>
      <c r="L201" s="11">
        <v>32773</v>
      </c>
      <c r="M201" s="136">
        <v>9284001</v>
      </c>
      <c r="N201" s="17">
        <v>45925</v>
      </c>
    </row>
    <row r="202" spans="1:14" ht="15" customHeight="1">
      <c r="A202" s="167">
        <v>51200</v>
      </c>
      <c r="B202" s="39" t="s">
        <v>78</v>
      </c>
      <c r="C202" s="89" t="s">
        <v>523</v>
      </c>
      <c r="D202" s="89" t="s">
        <v>188</v>
      </c>
      <c r="E202" s="39" t="s">
        <v>189</v>
      </c>
      <c r="F202" s="82"/>
      <c r="G202" s="89" t="s">
        <v>97</v>
      </c>
      <c r="H202" s="39" t="s">
        <v>133</v>
      </c>
      <c r="I202" s="168" t="s">
        <v>80</v>
      </c>
      <c r="J202" s="170"/>
      <c r="K202" s="58" t="s">
        <v>217</v>
      </c>
      <c r="L202" s="11">
        <v>58018</v>
      </c>
      <c r="M202" s="136">
        <v>9490868</v>
      </c>
      <c r="N202" s="17">
        <v>45927</v>
      </c>
    </row>
    <row r="203" spans="1:14" ht="15" customHeight="1">
      <c r="A203" s="167">
        <v>6000</v>
      </c>
      <c r="B203" s="39" t="s">
        <v>78</v>
      </c>
      <c r="C203" s="89" t="s">
        <v>524</v>
      </c>
      <c r="D203" s="89" t="s">
        <v>58</v>
      </c>
      <c r="E203" s="39" t="s">
        <v>215</v>
      </c>
      <c r="F203" s="82">
        <v>19</v>
      </c>
      <c r="G203" s="89" t="s">
        <v>33</v>
      </c>
      <c r="H203" s="39" t="s">
        <v>34</v>
      </c>
      <c r="I203" s="168"/>
      <c r="J203" s="170"/>
      <c r="K203" s="58" t="s">
        <v>332</v>
      </c>
      <c r="L203" s="11">
        <v>6933</v>
      </c>
      <c r="M203" s="136">
        <v>9375082</v>
      </c>
      <c r="N203" s="17">
        <v>45928</v>
      </c>
    </row>
    <row r="204" spans="1:14" ht="15" customHeight="1">
      <c r="A204" s="167">
        <v>51000</v>
      </c>
      <c r="B204" s="39" t="s">
        <v>78</v>
      </c>
      <c r="C204" s="89" t="s">
        <v>526</v>
      </c>
      <c r="D204" s="89" t="s">
        <v>67</v>
      </c>
      <c r="E204" s="39"/>
      <c r="F204" s="82"/>
      <c r="G204" s="89" t="s">
        <v>182</v>
      </c>
      <c r="H204" s="39" t="s">
        <v>203</v>
      </c>
      <c r="I204" s="168" t="s">
        <v>87</v>
      </c>
      <c r="J204" s="170"/>
      <c r="K204" s="58" t="s">
        <v>527</v>
      </c>
      <c r="L204" s="11">
        <v>56568</v>
      </c>
      <c r="M204" s="136">
        <v>9626895</v>
      </c>
      <c r="N204" s="17">
        <v>45928</v>
      </c>
    </row>
    <row r="205" spans="1:14" ht="15" customHeight="1">
      <c r="A205" s="167">
        <v>25499.611000000001</v>
      </c>
      <c r="B205" s="39" t="s">
        <v>78</v>
      </c>
      <c r="C205" s="89" t="s">
        <v>525</v>
      </c>
      <c r="D205" s="89" t="s">
        <v>67</v>
      </c>
      <c r="E205" s="39"/>
      <c r="F205" s="82"/>
      <c r="G205" s="89" t="s">
        <v>33</v>
      </c>
      <c r="H205" s="39" t="s">
        <v>34</v>
      </c>
      <c r="I205" s="168" t="s">
        <v>83</v>
      </c>
      <c r="J205" s="170"/>
      <c r="K205" s="58" t="s">
        <v>114</v>
      </c>
      <c r="L205" s="11">
        <v>26411</v>
      </c>
      <c r="M205" s="136">
        <v>9086320</v>
      </c>
      <c r="N205" s="17">
        <v>45928</v>
      </c>
    </row>
    <row r="206" spans="1:14" ht="15" customHeight="1">
      <c r="A206" s="191">
        <v>25300</v>
      </c>
      <c r="B206" s="39" t="s">
        <v>78</v>
      </c>
      <c r="C206" s="192" t="s">
        <v>623</v>
      </c>
      <c r="D206" s="192" t="s">
        <v>67</v>
      </c>
      <c r="E206" s="39"/>
      <c r="F206" s="82"/>
      <c r="G206" s="192" t="s">
        <v>17</v>
      </c>
      <c r="H206" s="39" t="s">
        <v>433</v>
      </c>
      <c r="I206" s="193" t="s">
        <v>236</v>
      </c>
      <c r="J206" s="170"/>
      <c r="K206" s="58" t="s">
        <v>624</v>
      </c>
      <c r="L206" s="11">
        <v>26472</v>
      </c>
      <c r="M206" s="194">
        <v>9104158</v>
      </c>
      <c r="N206" s="17">
        <v>45929</v>
      </c>
    </row>
    <row r="207" spans="1:14" ht="15" customHeight="1">
      <c r="A207" s="191">
        <v>50000</v>
      </c>
      <c r="B207" s="39" t="s">
        <v>78</v>
      </c>
      <c r="C207" s="192" t="s">
        <v>616</v>
      </c>
      <c r="D207" s="192" t="s">
        <v>67</v>
      </c>
      <c r="E207" s="39"/>
      <c r="F207" s="82"/>
      <c r="G207" s="192" t="s">
        <v>182</v>
      </c>
      <c r="H207" s="39" t="s">
        <v>203</v>
      </c>
      <c r="I207" s="193" t="s">
        <v>87</v>
      </c>
      <c r="J207" s="170"/>
      <c r="K207" s="58" t="s">
        <v>617</v>
      </c>
      <c r="L207" s="11">
        <v>56699</v>
      </c>
      <c r="M207" s="194">
        <v>9603714</v>
      </c>
      <c r="N207" s="17">
        <v>45929</v>
      </c>
    </row>
    <row r="208" spans="1:14" ht="15" customHeight="1">
      <c r="A208" s="191">
        <v>71499.25</v>
      </c>
      <c r="B208" s="39" t="s">
        <v>78</v>
      </c>
      <c r="C208" s="192" t="s">
        <v>621</v>
      </c>
      <c r="D208" s="192" t="s">
        <v>67</v>
      </c>
      <c r="E208" s="39"/>
      <c r="F208" s="82"/>
      <c r="G208" s="192" t="s">
        <v>222</v>
      </c>
      <c r="H208" s="39"/>
      <c r="I208" s="193" t="s">
        <v>99</v>
      </c>
      <c r="J208" s="170"/>
      <c r="K208" s="58" t="s">
        <v>346</v>
      </c>
      <c r="L208" s="11">
        <v>80584</v>
      </c>
      <c r="M208" s="194">
        <v>9636278</v>
      </c>
      <c r="N208" s="17">
        <v>45929</v>
      </c>
    </row>
    <row r="209" spans="1:14" ht="15" customHeight="1">
      <c r="A209" s="191">
        <v>40000</v>
      </c>
      <c r="B209" s="39" t="s">
        <v>78</v>
      </c>
      <c r="C209" s="192" t="s">
        <v>620</v>
      </c>
      <c r="D209" s="192" t="s">
        <v>67</v>
      </c>
      <c r="E209" s="39"/>
      <c r="F209" s="82"/>
      <c r="G209" s="192" t="s">
        <v>0</v>
      </c>
      <c r="H209" s="39" t="s">
        <v>5</v>
      </c>
      <c r="I209" s="193" t="s">
        <v>362</v>
      </c>
      <c r="J209" s="170"/>
      <c r="K209" s="58" t="s">
        <v>363</v>
      </c>
      <c r="L209" s="11">
        <v>42263</v>
      </c>
      <c r="M209" s="194">
        <v>8902436</v>
      </c>
      <c r="N209" s="17">
        <v>45929</v>
      </c>
    </row>
    <row r="210" spans="1:14" ht="15" customHeight="1">
      <c r="A210" s="191">
        <v>64000</v>
      </c>
      <c r="B210" s="39" t="s">
        <v>78</v>
      </c>
      <c r="C210" s="192" t="s">
        <v>628</v>
      </c>
      <c r="D210" s="192" t="s">
        <v>57</v>
      </c>
      <c r="E210" s="39" t="s">
        <v>72</v>
      </c>
      <c r="F210" s="82" t="s">
        <v>85</v>
      </c>
      <c r="G210" s="192" t="s">
        <v>0</v>
      </c>
      <c r="H210" s="39" t="s">
        <v>5</v>
      </c>
      <c r="I210" s="193" t="s">
        <v>629</v>
      </c>
      <c r="J210" s="170"/>
      <c r="K210" s="58" t="s">
        <v>265</v>
      </c>
      <c r="L210" s="11">
        <v>73389</v>
      </c>
      <c r="M210" s="194">
        <v>9218399</v>
      </c>
      <c r="N210" s="17">
        <v>45929</v>
      </c>
    </row>
    <row r="211" spans="1:14" ht="15" customHeight="1">
      <c r="A211" s="191">
        <v>66000</v>
      </c>
      <c r="B211" s="39" t="s">
        <v>78</v>
      </c>
      <c r="C211" s="192" t="s">
        <v>637</v>
      </c>
      <c r="D211" s="192" t="s">
        <v>57</v>
      </c>
      <c r="E211" s="39" t="s">
        <v>127</v>
      </c>
      <c r="F211" s="82">
        <v>23</v>
      </c>
      <c r="G211" s="192" t="s">
        <v>91</v>
      </c>
      <c r="H211" s="39" t="s">
        <v>956</v>
      </c>
      <c r="I211" s="193" t="s">
        <v>80</v>
      </c>
      <c r="J211" s="170"/>
      <c r="K211" s="58" t="s">
        <v>125</v>
      </c>
      <c r="L211" s="11">
        <v>76878</v>
      </c>
      <c r="M211" s="194">
        <v>9276171</v>
      </c>
      <c r="N211" s="17">
        <v>45930</v>
      </c>
    </row>
    <row r="212" spans="1:14" ht="15" customHeight="1">
      <c r="A212" s="191">
        <v>52000</v>
      </c>
      <c r="B212" s="39" t="s">
        <v>78</v>
      </c>
      <c r="C212" s="192" t="s">
        <v>634</v>
      </c>
      <c r="D212" s="192" t="s">
        <v>67</v>
      </c>
      <c r="E212" s="39"/>
      <c r="F212" s="82"/>
      <c r="G212" s="192" t="s">
        <v>91</v>
      </c>
      <c r="H212" s="39" t="s">
        <v>164</v>
      </c>
      <c r="I212" s="193" t="s">
        <v>635</v>
      </c>
      <c r="J212" s="170"/>
      <c r="K212" s="58" t="s">
        <v>356</v>
      </c>
      <c r="L212" s="11">
        <v>77008</v>
      </c>
      <c r="M212" s="194">
        <v>9362982</v>
      </c>
      <c r="N212" s="17">
        <v>45930</v>
      </c>
    </row>
    <row r="213" spans="1:14" ht="15" customHeight="1">
      <c r="A213" s="191">
        <v>51950</v>
      </c>
      <c r="B213" s="39" t="s">
        <v>78</v>
      </c>
      <c r="C213" s="192" t="s">
        <v>638</v>
      </c>
      <c r="D213" s="192" t="s">
        <v>57</v>
      </c>
      <c r="E213" s="39" t="s">
        <v>70</v>
      </c>
      <c r="F213" s="82">
        <v>22</v>
      </c>
      <c r="G213" s="192" t="s">
        <v>207</v>
      </c>
      <c r="H213" s="39" t="s">
        <v>294</v>
      </c>
      <c r="I213" s="193" t="s">
        <v>80</v>
      </c>
      <c r="J213" s="170"/>
      <c r="K213" s="58" t="s">
        <v>639</v>
      </c>
      <c r="L213" s="11">
        <v>54043</v>
      </c>
      <c r="M213" s="194">
        <v>9300295</v>
      </c>
      <c r="N213" s="17">
        <v>45930</v>
      </c>
    </row>
    <row r="214" spans="1:14" ht="15" customHeight="1">
      <c r="A214" s="191">
        <v>33000</v>
      </c>
      <c r="B214" s="39" t="s">
        <v>78</v>
      </c>
      <c r="C214" s="192" t="s">
        <v>641</v>
      </c>
      <c r="D214" s="192" t="s">
        <v>219</v>
      </c>
      <c r="E214" s="39" t="s">
        <v>220</v>
      </c>
      <c r="F214" s="82" t="s">
        <v>221</v>
      </c>
      <c r="G214" s="192" t="s">
        <v>17</v>
      </c>
      <c r="H214" s="39" t="s">
        <v>20</v>
      </c>
      <c r="I214" s="193" t="s">
        <v>374</v>
      </c>
      <c r="J214" s="170"/>
      <c r="K214" s="59" t="s">
        <v>149</v>
      </c>
      <c r="L214" s="11">
        <v>35214</v>
      </c>
      <c r="M214" s="194">
        <v>9502817</v>
      </c>
      <c r="N214" s="17">
        <v>45931</v>
      </c>
    </row>
    <row r="215" spans="1:14" ht="15" customHeight="1">
      <c r="A215" s="191">
        <v>30500</v>
      </c>
      <c r="B215" s="39" t="s">
        <v>78</v>
      </c>
      <c r="C215" s="192" t="s">
        <v>649</v>
      </c>
      <c r="D215" s="192" t="s">
        <v>57</v>
      </c>
      <c r="E215" s="39" t="s">
        <v>72</v>
      </c>
      <c r="F215" s="82">
        <v>40</v>
      </c>
      <c r="G215" s="192" t="s">
        <v>1209</v>
      </c>
      <c r="H215" s="39" t="s">
        <v>1210</v>
      </c>
      <c r="I215" s="193" t="s">
        <v>90</v>
      </c>
      <c r="J215" s="170"/>
      <c r="K215" s="59" t="s">
        <v>650</v>
      </c>
      <c r="L215" s="11">
        <v>31784</v>
      </c>
      <c r="M215" s="194">
        <v>9209087</v>
      </c>
      <c r="N215" s="17">
        <v>45932</v>
      </c>
    </row>
    <row r="216" spans="1:14" ht="15" customHeight="1">
      <c r="A216" s="191">
        <v>31000</v>
      </c>
      <c r="B216" s="39" t="s">
        <v>78</v>
      </c>
      <c r="C216" s="192" t="s">
        <v>647</v>
      </c>
      <c r="D216" s="192" t="s">
        <v>67</v>
      </c>
      <c r="E216" s="39"/>
      <c r="F216" s="82"/>
      <c r="G216" s="192" t="s">
        <v>33</v>
      </c>
      <c r="H216" s="39" t="s">
        <v>957</v>
      </c>
      <c r="I216" s="193" t="s">
        <v>257</v>
      </c>
      <c r="J216" s="170"/>
      <c r="K216" s="59" t="s">
        <v>648</v>
      </c>
      <c r="L216" s="11">
        <v>32573</v>
      </c>
      <c r="M216" s="194">
        <v>9584188</v>
      </c>
      <c r="N216" s="17">
        <v>45932</v>
      </c>
    </row>
    <row r="217" spans="1:14" ht="15" customHeight="1">
      <c r="A217" s="191">
        <v>3041</v>
      </c>
      <c r="B217" s="39" t="s">
        <v>78</v>
      </c>
      <c r="C217" s="192" t="s">
        <v>642</v>
      </c>
      <c r="D217" s="192" t="s">
        <v>58</v>
      </c>
      <c r="E217" s="39" t="s">
        <v>643</v>
      </c>
      <c r="F217" s="82">
        <v>10</v>
      </c>
      <c r="G217" s="192" t="s">
        <v>288</v>
      </c>
      <c r="H217" s="39" t="s">
        <v>434</v>
      </c>
      <c r="I217" s="193" t="s">
        <v>168</v>
      </c>
      <c r="J217" s="170"/>
      <c r="K217" s="58" t="s">
        <v>644</v>
      </c>
      <c r="L217" s="11">
        <v>3346</v>
      </c>
      <c r="M217" s="194">
        <v>8133566</v>
      </c>
      <c r="N217" s="17">
        <v>45932</v>
      </c>
    </row>
    <row r="218" spans="1:14" ht="15" customHeight="1">
      <c r="A218" s="191">
        <v>31400</v>
      </c>
      <c r="B218" s="39" t="s">
        <v>78</v>
      </c>
      <c r="C218" s="192" t="s">
        <v>243</v>
      </c>
      <c r="D218" s="192" t="s">
        <v>188</v>
      </c>
      <c r="E218" s="39" t="s">
        <v>189</v>
      </c>
      <c r="F218" s="82"/>
      <c r="G218" s="192" t="s">
        <v>61</v>
      </c>
      <c r="H218" s="39" t="s">
        <v>35</v>
      </c>
      <c r="I218" s="193" t="s">
        <v>80</v>
      </c>
      <c r="J218" s="170"/>
      <c r="K218" s="58" t="s">
        <v>244</v>
      </c>
      <c r="L218" s="11">
        <v>32588</v>
      </c>
      <c r="M218" s="194">
        <v>9575527</v>
      </c>
      <c r="N218" s="17">
        <v>45932</v>
      </c>
    </row>
    <row r="219" spans="1:14" ht="15" customHeight="1">
      <c r="A219" s="191">
        <v>72615</v>
      </c>
      <c r="B219" s="39" t="s">
        <v>78</v>
      </c>
      <c r="C219" s="192" t="s">
        <v>651</v>
      </c>
      <c r="D219" s="192" t="s">
        <v>57</v>
      </c>
      <c r="E219" s="39" t="s">
        <v>72</v>
      </c>
      <c r="F219" s="82" t="s">
        <v>85</v>
      </c>
      <c r="G219" s="192" t="s">
        <v>207</v>
      </c>
      <c r="H219" s="39" t="s">
        <v>1211</v>
      </c>
      <c r="I219" s="193" t="s">
        <v>128</v>
      </c>
      <c r="J219" s="170"/>
      <c r="K219" s="58" t="s">
        <v>125</v>
      </c>
      <c r="L219" s="11">
        <v>77376</v>
      </c>
      <c r="M219" s="194">
        <v>9326158</v>
      </c>
      <c r="N219" s="17">
        <v>45932</v>
      </c>
    </row>
    <row r="220" spans="1:14" ht="15" customHeight="1">
      <c r="A220" s="191">
        <v>27500</v>
      </c>
      <c r="B220" s="39" t="s">
        <v>78</v>
      </c>
      <c r="C220" s="192" t="s">
        <v>645</v>
      </c>
      <c r="D220" s="192" t="s">
        <v>238</v>
      </c>
      <c r="E220" s="39"/>
      <c r="F220" s="82"/>
      <c r="G220" s="192" t="s">
        <v>0</v>
      </c>
      <c r="H220" s="39" t="s">
        <v>5</v>
      </c>
      <c r="I220" s="193"/>
      <c r="J220" s="170"/>
      <c r="K220" s="59" t="s">
        <v>646</v>
      </c>
      <c r="L220" s="11">
        <v>28419</v>
      </c>
      <c r="M220" s="194">
        <v>9515539</v>
      </c>
      <c r="N220" s="17">
        <v>45932</v>
      </c>
    </row>
    <row r="221" spans="1:14" ht="15" customHeight="1">
      <c r="A221" s="191">
        <v>25000</v>
      </c>
      <c r="B221" s="39" t="s">
        <v>49</v>
      </c>
      <c r="C221" s="192" t="s">
        <v>655</v>
      </c>
      <c r="D221" s="192" t="s">
        <v>67</v>
      </c>
      <c r="E221" s="39"/>
      <c r="F221" s="82"/>
      <c r="G221" s="192" t="s">
        <v>17</v>
      </c>
      <c r="H221" s="39" t="s">
        <v>959</v>
      </c>
      <c r="I221" s="193" t="s">
        <v>626</v>
      </c>
      <c r="J221" s="170"/>
      <c r="K221" s="58" t="s">
        <v>656</v>
      </c>
      <c r="L221" s="11">
        <v>27362</v>
      </c>
      <c r="M221" s="194">
        <v>9128142</v>
      </c>
      <c r="N221" s="17">
        <v>45933</v>
      </c>
    </row>
    <row r="222" spans="1:14" ht="15" customHeight="1">
      <c r="A222" s="191">
        <v>50000</v>
      </c>
      <c r="B222" s="39" t="s">
        <v>78</v>
      </c>
      <c r="C222" s="192" t="s">
        <v>659</v>
      </c>
      <c r="D222" s="192" t="s">
        <v>57</v>
      </c>
      <c r="E222" s="39" t="s">
        <v>127</v>
      </c>
      <c r="F222" s="82">
        <v>23</v>
      </c>
      <c r="G222" s="192" t="s">
        <v>89</v>
      </c>
      <c r="H222" s="39"/>
      <c r="I222" s="193" t="s">
        <v>80</v>
      </c>
      <c r="J222" s="170"/>
      <c r="K222" s="58" t="s">
        <v>346</v>
      </c>
      <c r="L222" s="11">
        <v>57373</v>
      </c>
      <c r="M222" s="194">
        <v>9436733</v>
      </c>
      <c r="N222" s="17">
        <v>45933</v>
      </c>
    </row>
    <row r="223" spans="1:14" ht="15" customHeight="1">
      <c r="A223" s="191">
        <v>50789</v>
      </c>
      <c r="B223" s="39" t="s">
        <v>78</v>
      </c>
      <c r="C223" s="192" t="s">
        <v>658</v>
      </c>
      <c r="D223" s="192" t="s">
        <v>57</v>
      </c>
      <c r="E223" s="39" t="s">
        <v>72</v>
      </c>
      <c r="F223" s="82" t="s">
        <v>85</v>
      </c>
      <c r="G223" s="192" t="s">
        <v>118</v>
      </c>
      <c r="H223" s="39" t="s">
        <v>535</v>
      </c>
      <c r="I223" s="193" t="s">
        <v>260</v>
      </c>
      <c r="J223" s="170"/>
      <c r="K223" s="58" t="s">
        <v>284</v>
      </c>
      <c r="L223" s="11">
        <v>53098</v>
      </c>
      <c r="M223" s="194">
        <v>9249271</v>
      </c>
      <c r="N223" s="17">
        <v>45933</v>
      </c>
    </row>
    <row r="224" spans="1:14" ht="15" customHeight="1">
      <c r="A224" s="191">
        <v>2941.6201000000001</v>
      </c>
      <c r="B224" s="39" t="s">
        <v>78</v>
      </c>
      <c r="C224" s="192" t="s">
        <v>660</v>
      </c>
      <c r="D224" s="192" t="s">
        <v>108</v>
      </c>
      <c r="E224" s="39" t="s">
        <v>130</v>
      </c>
      <c r="F224" s="82">
        <v>49</v>
      </c>
      <c r="G224" s="192" t="s">
        <v>61</v>
      </c>
      <c r="H224" s="39" t="s">
        <v>713</v>
      </c>
      <c r="I224" s="193" t="s">
        <v>83</v>
      </c>
      <c r="J224" s="170"/>
      <c r="K224" s="59" t="s">
        <v>661</v>
      </c>
      <c r="L224" s="11">
        <v>3104</v>
      </c>
      <c r="M224" s="194">
        <v>8853594</v>
      </c>
      <c r="N224" s="17">
        <v>45933</v>
      </c>
    </row>
    <row r="225" spans="1:14" ht="15" customHeight="1">
      <c r="A225" s="191">
        <v>26500</v>
      </c>
      <c r="B225" s="39" t="s">
        <v>78</v>
      </c>
      <c r="C225" s="192" t="s">
        <v>657</v>
      </c>
      <c r="D225" s="192" t="s">
        <v>67</v>
      </c>
      <c r="E225" s="39"/>
      <c r="F225" s="82"/>
      <c r="G225" s="192" t="s">
        <v>17</v>
      </c>
      <c r="H225" s="39" t="s">
        <v>145</v>
      </c>
      <c r="I225" s="193" t="s">
        <v>87</v>
      </c>
      <c r="J225" s="170"/>
      <c r="K225" s="58" t="s">
        <v>150</v>
      </c>
      <c r="L225" s="11">
        <v>27327</v>
      </c>
      <c r="M225" s="194">
        <v>9110315</v>
      </c>
      <c r="N225" s="17">
        <v>45933</v>
      </c>
    </row>
    <row r="226" spans="1:14" ht="15" customHeight="1">
      <c r="A226" s="191">
        <v>8500</v>
      </c>
      <c r="B226" s="39" t="s">
        <v>78</v>
      </c>
      <c r="C226" s="192" t="s">
        <v>665</v>
      </c>
      <c r="D226" s="192" t="s">
        <v>238</v>
      </c>
      <c r="E226" s="39"/>
      <c r="F226" s="82"/>
      <c r="G226" s="192" t="s">
        <v>30</v>
      </c>
      <c r="H226" s="39" t="s">
        <v>20</v>
      </c>
      <c r="I226" s="193"/>
      <c r="J226" s="170"/>
      <c r="K226" s="58" t="s">
        <v>495</v>
      </c>
      <c r="L226" s="11">
        <v>9517</v>
      </c>
      <c r="M226" s="194">
        <v>9431977</v>
      </c>
      <c r="N226" s="17">
        <v>45934</v>
      </c>
    </row>
    <row r="227" spans="1:14" ht="15" customHeight="1">
      <c r="A227" s="191">
        <v>66000</v>
      </c>
      <c r="B227" s="39" t="s">
        <v>78</v>
      </c>
      <c r="C227" s="192" t="s">
        <v>671</v>
      </c>
      <c r="D227" s="192" t="s">
        <v>57</v>
      </c>
      <c r="E227" s="39" t="s">
        <v>70</v>
      </c>
      <c r="F227" s="82">
        <v>22</v>
      </c>
      <c r="G227" s="192" t="s">
        <v>0</v>
      </c>
      <c r="H227" s="39" t="s">
        <v>5</v>
      </c>
      <c r="I227" s="193" t="s">
        <v>80</v>
      </c>
      <c r="J227" s="170"/>
      <c r="K227" s="58" t="s">
        <v>672</v>
      </c>
      <c r="L227" s="11">
        <v>75395</v>
      </c>
      <c r="M227" s="194">
        <v>9328572</v>
      </c>
      <c r="N227" s="17">
        <v>45934</v>
      </c>
    </row>
    <row r="228" spans="1:14" ht="15" customHeight="1">
      <c r="A228" s="191">
        <v>29000</v>
      </c>
      <c r="B228" s="39" t="s">
        <v>78</v>
      </c>
      <c r="C228" s="192" t="s">
        <v>666</v>
      </c>
      <c r="D228" s="192" t="s">
        <v>57</v>
      </c>
      <c r="E228" s="39" t="s">
        <v>72</v>
      </c>
      <c r="F228" s="82">
        <v>40</v>
      </c>
      <c r="G228" s="192" t="s">
        <v>116</v>
      </c>
      <c r="H228" s="39" t="s">
        <v>1212</v>
      </c>
      <c r="I228" s="193" t="s">
        <v>168</v>
      </c>
      <c r="J228" s="170"/>
      <c r="K228" s="58" t="s">
        <v>528</v>
      </c>
      <c r="L228" s="11">
        <v>29825</v>
      </c>
      <c r="M228" s="194">
        <v>9276767</v>
      </c>
      <c r="N228" s="17">
        <v>45934</v>
      </c>
    </row>
    <row r="229" spans="1:14" ht="15" customHeight="1">
      <c r="A229" s="191">
        <v>26109.541000000001</v>
      </c>
      <c r="B229" s="39" t="s">
        <v>78</v>
      </c>
      <c r="C229" s="192" t="s">
        <v>678</v>
      </c>
      <c r="D229" s="192" t="s">
        <v>67</v>
      </c>
      <c r="E229" s="39"/>
      <c r="F229" s="82"/>
      <c r="G229" s="192" t="s">
        <v>0</v>
      </c>
      <c r="H229" s="39" t="s">
        <v>5</v>
      </c>
      <c r="I229" s="193" t="s">
        <v>83</v>
      </c>
      <c r="J229" s="170"/>
      <c r="K229" s="58" t="s">
        <v>679</v>
      </c>
      <c r="L229" s="11">
        <v>27365</v>
      </c>
      <c r="M229" s="194">
        <v>9128154</v>
      </c>
      <c r="N229" s="17">
        <v>45935</v>
      </c>
    </row>
    <row r="230" spans="1:14" ht="15" customHeight="1">
      <c r="A230" s="191">
        <v>50225.722999999998</v>
      </c>
      <c r="B230" s="39" t="s">
        <v>78</v>
      </c>
      <c r="C230" s="192" t="s">
        <v>680</v>
      </c>
      <c r="D230" s="192" t="s">
        <v>67</v>
      </c>
      <c r="E230" s="39"/>
      <c r="F230" s="82"/>
      <c r="G230" s="192" t="s">
        <v>92</v>
      </c>
      <c r="H230" s="39" t="s">
        <v>106</v>
      </c>
      <c r="I230" s="193" t="s">
        <v>257</v>
      </c>
      <c r="J230" s="170"/>
      <c r="K230" s="58" t="s">
        <v>681</v>
      </c>
      <c r="L230" s="11">
        <v>53406</v>
      </c>
      <c r="M230" s="194">
        <v>9395252</v>
      </c>
      <c r="N230" s="17">
        <v>45935</v>
      </c>
    </row>
    <row r="231" spans="1:14" ht="15" customHeight="1">
      <c r="A231" s="191">
        <v>3674.4020999999998</v>
      </c>
      <c r="B231" s="39" t="s">
        <v>1130</v>
      </c>
      <c r="C231" s="192" t="s">
        <v>697</v>
      </c>
      <c r="D231" s="192" t="s">
        <v>108</v>
      </c>
      <c r="E231" s="39" t="s">
        <v>218</v>
      </c>
      <c r="F231" s="82" t="s">
        <v>698</v>
      </c>
      <c r="G231" s="192" t="s">
        <v>61</v>
      </c>
      <c r="H231" s="39" t="s">
        <v>32</v>
      </c>
      <c r="I231" s="193" t="s">
        <v>218</v>
      </c>
      <c r="J231" s="170"/>
      <c r="K231" s="58" t="s">
        <v>699</v>
      </c>
      <c r="L231" s="11">
        <v>6062</v>
      </c>
      <c r="M231" s="194">
        <v>8869945</v>
      </c>
      <c r="N231" s="17">
        <v>45935</v>
      </c>
    </row>
    <row r="232" spans="1:14" ht="15" customHeight="1">
      <c r="A232" s="191">
        <v>30400</v>
      </c>
      <c r="B232" s="39" t="s">
        <v>78</v>
      </c>
      <c r="C232" s="192" t="s">
        <v>691</v>
      </c>
      <c r="D232" s="192" t="s">
        <v>219</v>
      </c>
      <c r="E232" s="39" t="s">
        <v>220</v>
      </c>
      <c r="F232" s="82" t="s">
        <v>221</v>
      </c>
      <c r="G232" s="192" t="s">
        <v>116</v>
      </c>
      <c r="H232" s="39" t="s">
        <v>147</v>
      </c>
      <c r="I232" s="193" t="s">
        <v>128</v>
      </c>
      <c r="J232" s="170"/>
      <c r="K232" s="58" t="s">
        <v>692</v>
      </c>
      <c r="L232" s="11">
        <v>32256</v>
      </c>
      <c r="M232" s="194">
        <v>9228394</v>
      </c>
      <c r="N232" s="17">
        <v>45935</v>
      </c>
    </row>
    <row r="233" spans="1:14" ht="15" customHeight="1">
      <c r="A233" s="191">
        <v>4504.5</v>
      </c>
      <c r="B233" s="39" t="s">
        <v>684</v>
      </c>
      <c r="C233" s="192" t="s">
        <v>431</v>
      </c>
      <c r="D233" s="192" t="s">
        <v>57</v>
      </c>
      <c r="E233" s="39" t="s">
        <v>173</v>
      </c>
      <c r="F233" s="82">
        <v>16</v>
      </c>
      <c r="G233" s="192" t="s">
        <v>0</v>
      </c>
      <c r="H233" s="39" t="s">
        <v>138</v>
      </c>
      <c r="I233" s="193" t="s">
        <v>685</v>
      </c>
      <c r="J233" s="170"/>
      <c r="K233" s="58" t="s">
        <v>686</v>
      </c>
      <c r="L233" s="11">
        <v>4625</v>
      </c>
      <c r="M233" s="194">
        <v>8202965</v>
      </c>
      <c r="N233" s="17">
        <v>45935</v>
      </c>
    </row>
    <row r="234" spans="1:14" ht="15" customHeight="1">
      <c r="A234" s="191">
        <v>58110</v>
      </c>
      <c r="B234" s="39" t="s">
        <v>78</v>
      </c>
      <c r="C234" s="192" t="s">
        <v>687</v>
      </c>
      <c r="D234" s="192" t="s">
        <v>57</v>
      </c>
      <c r="E234" s="39" t="s">
        <v>127</v>
      </c>
      <c r="F234" s="82">
        <v>23</v>
      </c>
      <c r="G234" s="192" t="s">
        <v>61</v>
      </c>
      <c r="H234" s="39" t="s">
        <v>35</v>
      </c>
      <c r="I234" s="193" t="s">
        <v>80</v>
      </c>
      <c r="J234" s="170"/>
      <c r="K234" s="58" t="s">
        <v>217</v>
      </c>
      <c r="L234" s="11">
        <v>60402</v>
      </c>
      <c r="M234" s="194">
        <v>9760158</v>
      </c>
      <c r="N234" s="17">
        <v>45935</v>
      </c>
    </row>
    <row r="235" spans="1:14" ht="15" customHeight="1">
      <c r="A235" s="191">
        <v>27900</v>
      </c>
      <c r="B235" s="39" t="s">
        <v>78</v>
      </c>
      <c r="C235" s="192" t="s">
        <v>688</v>
      </c>
      <c r="D235" s="192" t="s">
        <v>188</v>
      </c>
      <c r="E235" s="39" t="s">
        <v>189</v>
      </c>
      <c r="F235" s="82">
        <v>3</v>
      </c>
      <c r="G235" s="192" t="s">
        <v>61</v>
      </c>
      <c r="H235" s="39" t="s">
        <v>35</v>
      </c>
      <c r="I235" s="193" t="s">
        <v>80</v>
      </c>
      <c r="J235" s="170"/>
      <c r="K235" s="58" t="s">
        <v>689</v>
      </c>
      <c r="L235" s="11">
        <v>29501</v>
      </c>
      <c r="M235" s="194">
        <v>9149677</v>
      </c>
      <c r="N235" s="17">
        <v>45935</v>
      </c>
    </row>
    <row r="236" spans="1:14" ht="15" customHeight="1">
      <c r="A236" s="191">
        <v>2465</v>
      </c>
      <c r="B236" s="39" t="s">
        <v>81</v>
      </c>
      <c r="C236" s="192" t="s">
        <v>863</v>
      </c>
      <c r="D236" s="192" t="s">
        <v>108</v>
      </c>
      <c r="E236" s="39"/>
      <c r="F236" s="82"/>
      <c r="G236" s="39" t="s">
        <v>61</v>
      </c>
      <c r="H236" s="176" t="s">
        <v>324</v>
      </c>
      <c r="I236" s="193" t="s">
        <v>420</v>
      </c>
      <c r="J236" s="170"/>
      <c r="K236" s="245" t="s">
        <v>166</v>
      </c>
      <c r="L236" s="191">
        <v>3436</v>
      </c>
      <c r="M236" s="194">
        <v>7636755</v>
      </c>
      <c r="N236" s="17">
        <v>45936</v>
      </c>
    </row>
    <row r="237" spans="1:14" ht="15" customHeight="1">
      <c r="A237" s="191">
        <v>51820</v>
      </c>
      <c r="B237" s="39" t="s">
        <v>78</v>
      </c>
      <c r="C237" s="192" t="s">
        <v>853</v>
      </c>
      <c r="D237" s="192" t="s">
        <v>57</v>
      </c>
      <c r="E237" s="39" t="s">
        <v>70</v>
      </c>
      <c r="F237" s="82">
        <v>22</v>
      </c>
      <c r="G237" s="39" t="s">
        <v>0</v>
      </c>
      <c r="H237" s="176" t="s">
        <v>5</v>
      </c>
      <c r="I237" s="193" t="s">
        <v>103</v>
      </c>
      <c r="J237" s="170"/>
      <c r="K237" s="245" t="s">
        <v>114</v>
      </c>
      <c r="L237" s="191">
        <v>53489</v>
      </c>
      <c r="M237" s="194">
        <v>9364784</v>
      </c>
      <c r="N237" s="17">
        <v>45936</v>
      </c>
    </row>
    <row r="238" spans="1:14" ht="15" customHeight="1">
      <c r="A238" s="191">
        <v>53069</v>
      </c>
      <c r="B238" s="39" t="s">
        <v>78</v>
      </c>
      <c r="C238" s="192" t="s">
        <v>690</v>
      </c>
      <c r="D238" s="192" t="s">
        <v>188</v>
      </c>
      <c r="E238" s="39" t="s">
        <v>189</v>
      </c>
      <c r="F238" s="82">
        <v>4</v>
      </c>
      <c r="G238" s="39" t="s">
        <v>0</v>
      </c>
      <c r="H238" s="176" t="s">
        <v>5</v>
      </c>
      <c r="I238" s="193" t="s">
        <v>80</v>
      </c>
      <c r="J238" s="170"/>
      <c r="K238" s="245" t="s">
        <v>217</v>
      </c>
      <c r="L238" s="191">
        <v>60263</v>
      </c>
      <c r="M238" s="194">
        <v>9757008</v>
      </c>
      <c r="N238" s="17">
        <v>45936</v>
      </c>
    </row>
    <row r="239" spans="1:14" ht="15" customHeight="1">
      <c r="A239" s="191">
        <v>4998</v>
      </c>
      <c r="B239" s="39" t="s">
        <v>185</v>
      </c>
      <c r="C239" s="192" t="s">
        <v>848</v>
      </c>
      <c r="D239" s="192" t="s">
        <v>58</v>
      </c>
      <c r="E239" s="39" t="s">
        <v>215</v>
      </c>
      <c r="F239" s="82">
        <v>18</v>
      </c>
      <c r="G239" s="39" t="s">
        <v>61</v>
      </c>
      <c r="H239" s="176" t="s">
        <v>151</v>
      </c>
      <c r="I239" s="193" t="s">
        <v>257</v>
      </c>
      <c r="J239" s="170"/>
      <c r="K239" s="245" t="s">
        <v>422</v>
      </c>
      <c r="L239" s="191">
        <v>6207</v>
      </c>
      <c r="M239" s="194">
        <v>9177404</v>
      </c>
      <c r="N239" s="17">
        <v>45936</v>
      </c>
    </row>
    <row r="240" spans="1:14" ht="15" customHeight="1">
      <c r="A240" s="191">
        <v>33000</v>
      </c>
      <c r="B240" s="39" t="s">
        <v>78</v>
      </c>
      <c r="C240" s="192" t="s">
        <v>849</v>
      </c>
      <c r="D240" s="192" t="s">
        <v>67</v>
      </c>
      <c r="E240" s="39"/>
      <c r="F240" s="82"/>
      <c r="G240" s="39" t="s">
        <v>0</v>
      </c>
      <c r="H240" s="176" t="s">
        <v>5</v>
      </c>
      <c r="I240" s="193" t="s">
        <v>850</v>
      </c>
      <c r="J240" s="170"/>
      <c r="K240" s="245" t="s">
        <v>851</v>
      </c>
      <c r="L240" s="191">
        <v>37666</v>
      </c>
      <c r="M240" s="194">
        <v>9659787</v>
      </c>
      <c r="N240" s="17">
        <v>45936</v>
      </c>
    </row>
    <row r="241" spans="1:14" ht="15" customHeight="1">
      <c r="A241" s="191">
        <v>2741</v>
      </c>
      <c r="B241" s="39" t="s">
        <v>78</v>
      </c>
      <c r="C241" s="192" t="s">
        <v>858</v>
      </c>
      <c r="D241" s="192" t="s">
        <v>108</v>
      </c>
      <c r="E241" s="39" t="s">
        <v>426</v>
      </c>
      <c r="F241" s="82"/>
      <c r="G241" s="39" t="s">
        <v>61</v>
      </c>
      <c r="H241" s="176" t="s">
        <v>82</v>
      </c>
      <c r="I241" s="193" t="s">
        <v>239</v>
      </c>
      <c r="J241" s="170"/>
      <c r="K241" s="245" t="s">
        <v>162</v>
      </c>
      <c r="L241" s="191">
        <v>3332</v>
      </c>
      <c r="M241" s="194">
        <v>8842545</v>
      </c>
      <c r="N241" s="17">
        <v>45936</v>
      </c>
    </row>
    <row r="242" spans="1:14" ht="15" customHeight="1">
      <c r="A242" s="191">
        <v>2840</v>
      </c>
      <c r="B242" s="39" t="s">
        <v>78</v>
      </c>
      <c r="C242" s="192" t="s">
        <v>859</v>
      </c>
      <c r="D242" s="192" t="s">
        <v>108</v>
      </c>
      <c r="E242" s="39" t="s">
        <v>242</v>
      </c>
      <c r="F242" s="82" t="s">
        <v>860</v>
      </c>
      <c r="G242" s="39" t="s">
        <v>61</v>
      </c>
      <c r="H242" s="176" t="s">
        <v>112</v>
      </c>
      <c r="I242" s="193" t="s">
        <v>90</v>
      </c>
      <c r="J242" s="170"/>
      <c r="K242" s="245" t="s">
        <v>71</v>
      </c>
      <c r="L242" s="191">
        <v>3070</v>
      </c>
      <c r="M242" s="194">
        <v>8873336</v>
      </c>
      <c r="N242" s="17">
        <v>45936</v>
      </c>
    </row>
    <row r="243" spans="1:14" ht="15" customHeight="1">
      <c r="A243" s="191">
        <v>4887</v>
      </c>
      <c r="B243" s="39" t="s">
        <v>78</v>
      </c>
      <c r="C243" s="192" t="s">
        <v>854</v>
      </c>
      <c r="D243" s="192" t="s">
        <v>108</v>
      </c>
      <c r="E243" s="39" t="s">
        <v>500</v>
      </c>
      <c r="F243" s="82">
        <v>69</v>
      </c>
      <c r="G243" s="39" t="s">
        <v>61</v>
      </c>
      <c r="H243" s="176" t="s">
        <v>32</v>
      </c>
      <c r="I243" s="193" t="s">
        <v>855</v>
      </c>
      <c r="J243" s="170"/>
      <c r="K243" s="245" t="s">
        <v>162</v>
      </c>
      <c r="L243" s="191">
        <v>5338</v>
      </c>
      <c r="M243" s="194">
        <v>8986987</v>
      </c>
      <c r="N243" s="17">
        <v>45936</v>
      </c>
    </row>
    <row r="244" spans="1:14" ht="15" customHeight="1">
      <c r="A244" s="191">
        <v>2859.6599000000001</v>
      </c>
      <c r="B244" s="39" t="s">
        <v>361</v>
      </c>
      <c r="C244" s="192" t="s">
        <v>864</v>
      </c>
      <c r="D244" s="192" t="s">
        <v>235</v>
      </c>
      <c r="E244" s="39"/>
      <c r="F244" s="82"/>
      <c r="G244" s="39" t="s">
        <v>61</v>
      </c>
      <c r="H244" s="176" t="s">
        <v>1213</v>
      </c>
      <c r="I244" s="193" t="s">
        <v>865</v>
      </c>
      <c r="J244" s="170"/>
      <c r="K244" s="245" t="s">
        <v>71</v>
      </c>
      <c r="L244" s="191">
        <v>5025</v>
      </c>
      <c r="M244" s="194">
        <v>9555357</v>
      </c>
      <c r="N244" s="17">
        <v>45936</v>
      </c>
    </row>
    <row r="245" spans="1:14" ht="15" customHeight="1">
      <c r="A245" s="191">
        <v>65000</v>
      </c>
      <c r="B245" s="39" t="s">
        <v>78</v>
      </c>
      <c r="C245" s="192" t="s">
        <v>852</v>
      </c>
      <c r="D245" s="192" t="s">
        <v>57</v>
      </c>
      <c r="E245" s="39" t="s">
        <v>72</v>
      </c>
      <c r="F245" s="82" t="s">
        <v>85</v>
      </c>
      <c r="G245" s="39" t="s">
        <v>126</v>
      </c>
      <c r="H245" s="176" t="s">
        <v>952</v>
      </c>
      <c r="I245" s="193" t="s">
        <v>87</v>
      </c>
      <c r="J245" s="170"/>
      <c r="K245" s="245" t="s">
        <v>125</v>
      </c>
      <c r="L245" s="191">
        <v>82026</v>
      </c>
      <c r="M245" s="194">
        <v>9634830</v>
      </c>
      <c r="N245" s="17">
        <v>45936</v>
      </c>
    </row>
    <row r="246" spans="1:14" ht="15" customHeight="1">
      <c r="A246" s="191">
        <v>6871</v>
      </c>
      <c r="B246" s="39" t="s">
        <v>78</v>
      </c>
      <c r="C246" s="192" t="s">
        <v>885</v>
      </c>
      <c r="D246" s="192" t="s">
        <v>59</v>
      </c>
      <c r="E246" s="39" t="s">
        <v>123</v>
      </c>
      <c r="F246" s="82">
        <v>22</v>
      </c>
      <c r="G246" s="39" t="s">
        <v>33</v>
      </c>
      <c r="H246" s="176" t="s">
        <v>34</v>
      </c>
      <c r="I246" s="193" t="s">
        <v>886</v>
      </c>
      <c r="J246" s="170"/>
      <c r="K246" s="245" t="s">
        <v>887</v>
      </c>
      <c r="L246" s="191">
        <v>8147</v>
      </c>
      <c r="M246" s="194">
        <v>9889198</v>
      </c>
      <c r="N246" s="17">
        <v>45937</v>
      </c>
    </row>
    <row r="247" spans="1:14" ht="15" customHeight="1">
      <c r="A247" s="191">
        <v>3000</v>
      </c>
      <c r="B247" s="39" t="s">
        <v>78</v>
      </c>
      <c r="C247" s="192" t="s">
        <v>883</v>
      </c>
      <c r="D247" s="192" t="s">
        <v>59</v>
      </c>
      <c r="E247" s="39" t="s">
        <v>201</v>
      </c>
      <c r="F247" s="82">
        <v>11</v>
      </c>
      <c r="G247" s="39" t="s">
        <v>30</v>
      </c>
      <c r="H247" s="176" t="s">
        <v>31</v>
      </c>
      <c r="I247" s="193"/>
      <c r="J247" s="170"/>
      <c r="K247" s="245" t="s">
        <v>884</v>
      </c>
      <c r="L247" s="191">
        <v>3180</v>
      </c>
      <c r="M247" s="194">
        <v>9057331</v>
      </c>
      <c r="N247" s="17">
        <v>45937</v>
      </c>
    </row>
    <row r="248" spans="1:14" ht="15" customHeight="1">
      <c r="A248" s="191">
        <v>53319.843999999997</v>
      </c>
      <c r="B248" s="39" t="s">
        <v>78</v>
      </c>
      <c r="C248" s="192" t="s">
        <v>872</v>
      </c>
      <c r="D248" s="192" t="s">
        <v>67</v>
      </c>
      <c r="E248" s="39"/>
      <c r="F248" s="82"/>
      <c r="G248" s="39" t="s">
        <v>92</v>
      </c>
      <c r="H248" s="176"/>
      <c r="I248" s="193" t="s">
        <v>83</v>
      </c>
      <c r="J248" s="170"/>
      <c r="K248" s="245" t="s">
        <v>873</v>
      </c>
      <c r="L248" s="191">
        <v>55818</v>
      </c>
      <c r="M248" s="194">
        <v>9446403</v>
      </c>
      <c r="N248" s="17">
        <v>45937</v>
      </c>
    </row>
    <row r="249" spans="1:14" ht="15" customHeight="1">
      <c r="A249" s="191">
        <v>4523</v>
      </c>
      <c r="B249" s="39" t="s">
        <v>185</v>
      </c>
      <c r="C249" s="192" t="s">
        <v>869</v>
      </c>
      <c r="D249" s="192" t="s">
        <v>58</v>
      </c>
      <c r="E249" s="39" t="s">
        <v>870</v>
      </c>
      <c r="F249" s="82">
        <v>17</v>
      </c>
      <c r="G249" s="39" t="s">
        <v>61</v>
      </c>
      <c r="H249" s="176" t="s">
        <v>151</v>
      </c>
      <c r="I249" s="193" t="s">
        <v>236</v>
      </c>
      <c r="J249" s="170"/>
      <c r="K249" s="245" t="s">
        <v>871</v>
      </c>
      <c r="L249" s="191">
        <v>6207</v>
      </c>
      <c r="M249" s="194">
        <v>8887284</v>
      </c>
      <c r="N249" s="17">
        <v>45937</v>
      </c>
    </row>
    <row r="250" spans="1:14" ht="15" customHeight="1">
      <c r="A250" s="191">
        <v>2951.0900999999999</v>
      </c>
      <c r="B250" s="39" t="s">
        <v>78</v>
      </c>
      <c r="C250" s="192" t="s">
        <v>876</v>
      </c>
      <c r="D250" s="192" t="s">
        <v>108</v>
      </c>
      <c r="E250" s="39" t="s">
        <v>877</v>
      </c>
      <c r="F250" s="82" t="s">
        <v>85</v>
      </c>
      <c r="G250" s="39" t="s">
        <v>61</v>
      </c>
      <c r="H250" s="176" t="s">
        <v>82</v>
      </c>
      <c r="I250" s="193" t="s">
        <v>878</v>
      </c>
      <c r="J250" s="170"/>
      <c r="K250" s="245" t="s">
        <v>879</v>
      </c>
      <c r="L250" s="191">
        <v>3104</v>
      </c>
      <c r="M250" s="194">
        <v>8849610</v>
      </c>
      <c r="N250" s="17">
        <v>45937</v>
      </c>
    </row>
    <row r="251" spans="1:14" ht="15" customHeight="1">
      <c r="A251" s="191">
        <v>39600</v>
      </c>
      <c r="B251" s="39" t="s">
        <v>78</v>
      </c>
      <c r="C251" s="192" t="s">
        <v>874</v>
      </c>
      <c r="D251" s="192" t="s">
        <v>57</v>
      </c>
      <c r="E251" s="39" t="s">
        <v>72</v>
      </c>
      <c r="F251" s="82">
        <v>40</v>
      </c>
      <c r="G251" s="39" t="s">
        <v>17</v>
      </c>
      <c r="H251" s="176" t="s">
        <v>959</v>
      </c>
      <c r="I251" s="193" t="s">
        <v>168</v>
      </c>
      <c r="J251" s="170"/>
      <c r="K251" s="245" t="s">
        <v>249</v>
      </c>
      <c r="L251" s="191">
        <v>42183</v>
      </c>
      <c r="M251" s="194">
        <v>9104421</v>
      </c>
      <c r="N251" s="17">
        <v>45937</v>
      </c>
    </row>
    <row r="252" spans="1:14" ht="15" customHeight="1">
      <c r="A252" s="191">
        <v>3265</v>
      </c>
      <c r="B252" s="39" t="s">
        <v>78</v>
      </c>
      <c r="C252" s="192" t="s">
        <v>866</v>
      </c>
      <c r="D252" s="192" t="s">
        <v>58</v>
      </c>
      <c r="E252" s="39" t="s">
        <v>131</v>
      </c>
      <c r="F252" s="82"/>
      <c r="G252" s="39" t="s">
        <v>61</v>
      </c>
      <c r="H252" s="176" t="s">
        <v>79</v>
      </c>
      <c r="I252" s="193" t="s">
        <v>867</v>
      </c>
      <c r="J252" s="170"/>
      <c r="K252" s="245" t="s">
        <v>868</v>
      </c>
      <c r="L252" s="191">
        <v>3488</v>
      </c>
      <c r="M252" s="194">
        <v>8841668</v>
      </c>
      <c r="N252" s="17">
        <v>45937</v>
      </c>
    </row>
    <row r="253" spans="1:14" ht="15" customHeight="1">
      <c r="A253" s="191">
        <v>66000</v>
      </c>
      <c r="B253" s="39" t="s">
        <v>78</v>
      </c>
      <c r="C253" s="192" t="s">
        <v>875</v>
      </c>
      <c r="D253" s="192" t="s">
        <v>57</v>
      </c>
      <c r="E253" s="39" t="s">
        <v>127</v>
      </c>
      <c r="F253" s="82">
        <v>23</v>
      </c>
      <c r="G253" s="39" t="s">
        <v>118</v>
      </c>
      <c r="H253" s="176"/>
      <c r="I253" s="193" t="s">
        <v>80</v>
      </c>
      <c r="J253" s="170"/>
      <c r="K253" s="245" t="s">
        <v>440</v>
      </c>
      <c r="L253" s="191">
        <v>81810</v>
      </c>
      <c r="M253" s="194">
        <v>9593804</v>
      </c>
      <c r="N253" s="17">
        <v>45937</v>
      </c>
    </row>
    <row r="254" spans="1:14" ht="15" customHeight="1">
      <c r="A254" s="191">
        <v>6000</v>
      </c>
      <c r="B254" s="39" t="s">
        <v>78</v>
      </c>
      <c r="C254" s="192" t="s">
        <v>880</v>
      </c>
      <c r="D254" s="192" t="s">
        <v>59</v>
      </c>
      <c r="E254" s="39" t="s">
        <v>77</v>
      </c>
      <c r="F254" s="82">
        <v>7</v>
      </c>
      <c r="G254" s="39" t="s">
        <v>288</v>
      </c>
      <c r="H254" s="176" t="s">
        <v>1214</v>
      </c>
      <c r="I254" s="193" t="s">
        <v>881</v>
      </c>
      <c r="J254" s="170"/>
      <c r="K254" s="245" t="s">
        <v>882</v>
      </c>
      <c r="L254" s="191">
        <v>7146</v>
      </c>
      <c r="M254" s="194">
        <v>9598880</v>
      </c>
      <c r="N254" s="17">
        <v>45937</v>
      </c>
    </row>
    <row r="255" spans="1:14" ht="15" customHeight="1">
      <c r="A255" s="191">
        <v>27499.986000000001</v>
      </c>
      <c r="B255" s="39" t="s">
        <v>78</v>
      </c>
      <c r="C255" s="192" t="s">
        <v>897</v>
      </c>
      <c r="D255" s="192" t="s">
        <v>67</v>
      </c>
      <c r="E255" s="39"/>
      <c r="F255" s="82"/>
      <c r="G255" s="39" t="s">
        <v>17</v>
      </c>
      <c r="H255" s="176" t="s">
        <v>145</v>
      </c>
      <c r="I255" s="193" t="s">
        <v>99</v>
      </c>
      <c r="J255" s="170"/>
      <c r="K255" s="245" t="s">
        <v>898</v>
      </c>
      <c r="L255" s="191">
        <v>28441</v>
      </c>
      <c r="M255" s="194">
        <v>9245055</v>
      </c>
      <c r="N255" s="17">
        <v>45938</v>
      </c>
    </row>
    <row r="256" spans="1:14" ht="15" customHeight="1">
      <c r="A256" s="191">
        <v>70800</v>
      </c>
      <c r="B256" s="39" t="s">
        <v>78</v>
      </c>
      <c r="C256" s="192" t="s">
        <v>899</v>
      </c>
      <c r="D256" s="192" t="s">
        <v>67</v>
      </c>
      <c r="E256" s="39"/>
      <c r="F256" s="82"/>
      <c r="G256" s="39" t="s">
        <v>196</v>
      </c>
      <c r="H256" s="176" t="s">
        <v>1215</v>
      </c>
      <c r="I256" s="193" t="s">
        <v>87</v>
      </c>
      <c r="J256" s="170"/>
      <c r="K256" s="245" t="s">
        <v>217</v>
      </c>
      <c r="L256" s="191">
        <v>73305</v>
      </c>
      <c r="M256" s="194">
        <v>9247285</v>
      </c>
      <c r="N256" s="17">
        <v>45938</v>
      </c>
    </row>
    <row r="257" spans="1:14" ht="15" customHeight="1">
      <c r="A257" s="191">
        <v>27498.800999999999</v>
      </c>
      <c r="B257" s="39" t="s">
        <v>185</v>
      </c>
      <c r="C257" s="192" t="s">
        <v>905</v>
      </c>
      <c r="D257" s="192" t="s">
        <v>57</v>
      </c>
      <c r="E257" s="39" t="s">
        <v>173</v>
      </c>
      <c r="F257" s="82">
        <v>18</v>
      </c>
      <c r="G257" s="39" t="s">
        <v>262</v>
      </c>
      <c r="H257" s="176" t="s">
        <v>1216</v>
      </c>
      <c r="I257" s="193" t="s">
        <v>257</v>
      </c>
      <c r="J257" s="170"/>
      <c r="K257" s="245" t="s">
        <v>906</v>
      </c>
      <c r="L257" s="191">
        <v>28416</v>
      </c>
      <c r="M257" s="194">
        <v>9384863</v>
      </c>
      <c r="N257" s="17">
        <v>45938</v>
      </c>
    </row>
    <row r="258" spans="1:14" ht="15" customHeight="1">
      <c r="A258" s="191">
        <v>44299.453000000001</v>
      </c>
      <c r="B258" s="39" t="s">
        <v>78</v>
      </c>
      <c r="C258" s="192" t="s">
        <v>902</v>
      </c>
      <c r="D258" s="192" t="s">
        <v>67</v>
      </c>
      <c r="E258" s="39"/>
      <c r="F258" s="82"/>
      <c r="G258" s="39" t="s">
        <v>0</v>
      </c>
      <c r="H258" s="176" t="s">
        <v>5</v>
      </c>
      <c r="I258" s="193" t="s">
        <v>83</v>
      </c>
      <c r="J258" s="170"/>
      <c r="K258" s="245" t="s">
        <v>903</v>
      </c>
      <c r="L258" s="191">
        <v>45608</v>
      </c>
      <c r="M258" s="194">
        <v>9222508</v>
      </c>
      <c r="N258" s="17">
        <v>45938</v>
      </c>
    </row>
    <row r="259" spans="1:14" ht="15" customHeight="1">
      <c r="A259" s="191">
        <v>53750</v>
      </c>
      <c r="B259" s="39" t="s">
        <v>78</v>
      </c>
      <c r="C259" s="192" t="s">
        <v>900</v>
      </c>
      <c r="D259" s="192" t="s">
        <v>67</v>
      </c>
      <c r="E259" s="39"/>
      <c r="F259" s="82"/>
      <c r="G259" s="39" t="s">
        <v>92</v>
      </c>
      <c r="H259" s="176"/>
      <c r="I259" s="193" t="s">
        <v>87</v>
      </c>
      <c r="J259" s="170"/>
      <c r="K259" s="245" t="s">
        <v>901</v>
      </c>
      <c r="L259" s="191">
        <v>55614</v>
      </c>
      <c r="M259" s="194">
        <v>9372767</v>
      </c>
      <c r="N259" s="17">
        <v>45938</v>
      </c>
    </row>
    <row r="260" spans="1:14" ht="15" customHeight="1">
      <c r="A260" s="191">
        <v>3115</v>
      </c>
      <c r="B260" s="39" t="s">
        <v>78</v>
      </c>
      <c r="C260" s="192" t="s">
        <v>888</v>
      </c>
      <c r="D260" s="192" t="s">
        <v>58</v>
      </c>
      <c r="E260" s="39" t="s">
        <v>131</v>
      </c>
      <c r="F260" s="82"/>
      <c r="G260" s="39" t="s">
        <v>61</v>
      </c>
      <c r="H260" s="176" t="s">
        <v>112</v>
      </c>
      <c r="I260" s="193" t="s">
        <v>867</v>
      </c>
      <c r="J260" s="170"/>
      <c r="K260" s="245" t="s">
        <v>889</v>
      </c>
      <c r="L260" s="191">
        <v>3497</v>
      </c>
      <c r="M260" s="194">
        <v>8231007</v>
      </c>
      <c r="N260" s="17">
        <v>45938</v>
      </c>
    </row>
    <row r="261" spans="1:14" ht="15" customHeight="1">
      <c r="A261" s="191">
        <v>23999.866999999998</v>
      </c>
      <c r="B261" s="39" t="s">
        <v>78</v>
      </c>
      <c r="C261" s="192" t="s">
        <v>895</v>
      </c>
      <c r="D261" s="192" t="s">
        <v>67</v>
      </c>
      <c r="E261" s="39"/>
      <c r="F261" s="82"/>
      <c r="G261" s="39" t="s">
        <v>61</v>
      </c>
      <c r="H261" s="176" t="s">
        <v>35</v>
      </c>
      <c r="I261" s="193" t="s">
        <v>257</v>
      </c>
      <c r="J261" s="170"/>
      <c r="K261" s="245" t="s">
        <v>896</v>
      </c>
      <c r="L261" s="191">
        <v>25012</v>
      </c>
      <c r="M261" s="194">
        <v>9162411</v>
      </c>
      <c r="N261" s="17">
        <v>45938</v>
      </c>
    </row>
    <row r="262" spans="1:14" ht="15" customHeight="1">
      <c r="A262" s="191">
        <v>3014</v>
      </c>
      <c r="B262" s="39" t="s">
        <v>684</v>
      </c>
      <c r="C262" s="192" t="s">
        <v>893</v>
      </c>
      <c r="D262" s="192" t="s">
        <v>58</v>
      </c>
      <c r="E262" s="39" t="s">
        <v>187</v>
      </c>
      <c r="F262" s="82"/>
      <c r="G262" s="39" t="s">
        <v>61</v>
      </c>
      <c r="H262" s="176" t="s">
        <v>953</v>
      </c>
      <c r="I262" s="193" t="s">
        <v>368</v>
      </c>
      <c r="J262" s="170"/>
      <c r="K262" s="245" t="s">
        <v>894</v>
      </c>
      <c r="L262" s="191">
        <v>3353</v>
      </c>
      <c r="M262" s="194">
        <v>8033120</v>
      </c>
      <c r="N262" s="17">
        <v>45938</v>
      </c>
    </row>
    <row r="263" spans="1:14" ht="15" customHeight="1">
      <c r="A263" s="191">
        <v>2799.8501000000001</v>
      </c>
      <c r="B263" s="39" t="s">
        <v>48</v>
      </c>
      <c r="C263" s="192" t="s">
        <v>910</v>
      </c>
      <c r="D263" s="192" t="s">
        <v>235</v>
      </c>
      <c r="E263" s="39"/>
      <c r="F263" s="82"/>
      <c r="G263" s="39" t="s">
        <v>61</v>
      </c>
      <c r="H263" s="176" t="s">
        <v>713</v>
      </c>
      <c r="I263" s="193" t="s">
        <v>236</v>
      </c>
      <c r="J263" s="170"/>
      <c r="K263" s="245" t="s">
        <v>911</v>
      </c>
      <c r="L263" s="191">
        <v>3332</v>
      </c>
      <c r="M263" s="194">
        <v>8842583</v>
      </c>
      <c r="N263" s="17">
        <v>45938</v>
      </c>
    </row>
    <row r="264" spans="1:14" ht="15" customHeight="1">
      <c r="A264" s="191">
        <v>26300</v>
      </c>
      <c r="B264" s="39" t="s">
        <v>78</v>
      </c>
      <c r="C264" s="192" t="s">
        <v>904</v>
      </c>
      <c r="D264" s="192" t="s">
        <v>57</v>
      </c>
      <c r="E264" s="39" t="s">
        <v>72</v>
      </c>
      <c r="F264" s="82" t="s">
        <v>85</v>
      </c>
      <c r="G264" s="39" t="s">
        <v>17</v>
      </c>
      <c r="H264" s="176" t="s">
        <v>334</v>
      </c>
      <c r="I264" s="193" t="s">
        <v>257</v>
      </c>
      <c r="J264" s="170"/>
      <c r="K264" s="245" t="s">
        <v>309</v>
      </c>
      <c r="L264" s="191">
        <v>27028</v>
      </c>
      <c r="M264" s="194">
        <v>9223813</v>
      </c>
      <c r="N264" s="17">
        <v>45938</v>
      </c>
    </row>
    <row r="265" spans="1:14" ht="15" customHeight="1">
      <c r="A265" s="191">
        <v>5050.7997999999998</v>
      </c>
      <c r="B265" s="39" t="s">
        <v>49</v>
      </c>
      <c r="C265" s="192" t="s">
        <v>907</v>
      </c>
      <c r="D265" s="192" t="s">
        <v>108</v>
      </c>
      <c r="E265" s="39" t="s">
        <v>130</v>
      </c>
      <c r="F265" s="82">
        <v>48</v>
      </c>
      <c r="G265" s="39" t="s">
        <v>288</v>
      </c>
      <c r="H265" s="176" t="s">
        <v>722</v>
      </c>
      <c r="I265" s="193" t="s">
        <v>237</v>
      </c>
      <c r="J265" s="170"/>
      <c r="K265" s="245" t="s">
        <v>908</v>
      </c>
      <c r="L265" s="191">
        <v>3997</v>
      </c>
      <c r="M265" s="194">
        <v>8869543</v>
      </c>
      <c r="N265" s="17">
        <v>45938</v>
      </c>
    </row>
    <row r="266" spans="1:14" ht="15" customHeight="1">
      <c r="A266" s="191">
        <v>5500</v>
      </c>
      <c r="B266" s="39" t="s">
        <v>1130</v>
      </c>
      <c r="C266" s="192" t="s">
        <v>920</v>
      </c>
      <c r="D266" s="192" t="s">
        <v>59</v>
      </c>
      <c r="E266" s="39" t="s">
        <v>60</v>
      </c>
      <c r="F266" s="82">
        <v>2</v>
      </c>
      <c r="G266" s="39" t="s">
        <v>61</v>
      </c>
      <c r="H266" s="176" t="s">
        <v>991</v>
      </c>
      <c r="I266" s="193" t="s">
        <v>369</v>
      </c>
      <c r="J266" s="170"/>
      <c r="K266" s="245" t="s">
        <v>162</v>
      </c>
      <c r="L266" s="191">
        <v>6059</v>
      </c>
      <c r="M266" s="194">
        <v>8857772</v>
      </c>
      <c r="N266" s="17">
        <v>45939</v>
      </c>
    </row>
    <row r="267" spans="1:14" ht="15" customHeight="1">
      <c r="A267" s="191">
        <v>45000</v>
      </c>
      <c r="B267" s="39" t="s">
        <v>78</v>
      </c>
      <c r="C267" s="192" t="s">
        <v>917</v>
      </c>
      <c r="D267" s="192" t="s">
        <v>219</v>
      </c>
      <c r="E267" s="39" t="s">
        <v>220</v>
      </c>
      <c r="F267" s="82" t="s">
        <v>221</v>
      </c>
      <c r="G267" s="39" t="s">
        <v>0</v>
      </c>
      <c r="H267" s="176" t="s">
        <v>5</v>
      </c>
      <c r="I267" s="193" t="s">
        <v>260</v>
      </c>
      <c r="J267" s="170"/>
      <c r="K267" s="245" t="s">
        <v>896</v>
      </c>
      <c r="L267" s="191">
        <v>47282</v>
      </c>
      <c r="M267" s="194">
        <v>9200354</v>
      </c>
      <c r="N267" s="17">
        <v>45939</v>
      </c>
    </row>
    <row r="268" spans="1:14" ht="15" customHeight="1">
      <c r="A268" s="191">
        <v>26874.73</v>
      </c>
      <c r="B268" s="39" t="s">
        <v>78</v>
      </c>
      <c r="C268" s="192" t="s">
        <v>914</v>
      </c>
      <c r="D268" s="192" t="s">
        <v>57</v>
      </c>
      <c r="E268" s="39" t="s">
        <v>127</v>
      </c>
      <c r="F268" s="82">
        <v>23</v>
      </c>
      <c r="G268" s="39" t="s">
        <v>17</v>
      </c>
      <c r="H268" s="176" t="s">
        <v>145</v>
      </c>
      <c r="I268" s="193" t="s">
        <v>80</v>
      </c>
      <c r="J268" s="170"/>
      <c r="K268" s="245" t="s">
        <v>915</v>
      </c>
      <c r="L268" s="191">
        <v>27787</v>
      </c>
      <c r="M268" s="194">
        <v>9299472</v>
      </c>
      <c r="N268" s="17">
        <v>45939</v>
      </c>
    </row>
    <row r="269" spans="1:14" ht="15" customHeight="1">
      <c r="A269" s="191">
        <v>3300</v>
      </c>
      <c r="B269" s="39" t="s">
        <v>175</v>
      </c>
      <c r="C269" s="192" t="s">
        <v>918</v>
      </c>
      <c r="D269" s="192" t="s">
        <v>59</v>
      </c>
      <c r="E269" s="39" t="s">
        <v>123</v>
      </c>
      <c r="F269" s="82">
        <v>22</v>
      </c>
      <c r="G269" s="39" t="s">
        <v>16</v>
      </c>
      <c r="H269" s="176" t="s">
        <v>1217</v>
      </c>
      <c r="I269" s="193"/>
      <c r="J269" s="170"/>
      <c r="K269" s="245" t="s">
        <v>919</v>
      </c>
      <c r="L269" s="191">
        <v>3662</v>
      </c>
      <c r="M269" s="194">
        <v>9481738</v>
      </c>
      <c r="N269" s="17">
        <v>45939</v>
      </c>
    </row>
    <row r="270" spans="1:14" ht="15" customHeight="1">
      <c r="A270" s="191">
        <v>3257.76</v>
      </c>
      <c r="B270" s="39" t="s">
        <v>78</v>
      </c>
      <c r="C270" s="192" t="s">
        <v>916</v>
      </c>
      <c r="D270" s="192" t="s">
        <v>108</v>
      </c>
      <c r="E270" s="39" t="s">
        <v>130</v>
      </c>
      <c r="F270" s="82">
        <v>48</v>
      </c>
      <c r="G270" s="39" t="s">
        <v>61</v>
      </c>
      <c r="H270" s="176" t="s">
        <v>79</v>
      </c>
      <c r="I270" s="193" t="s">
        <v>159</v>
      </c>
      <c r="J270" s="170"/>
      <c r="K270" s="245" t="s">
        <v>868</v>
      </c>
      <c r="L270" s="191">
        <v>3492</v>
      </c>
      <c r="M270" s="194">
        <v>8841711</v>
      </c>
      <c r="N270" s="17">
        <v>45939</v>
      </c>
    </row>
    <row r="271" spans="1:14" ht="15" customHeight="1">
      <c r="A271" s="191">
        <v>6000</v>
      </c>
      <c r="B271" s="39" t="s">
        <v>78</v>
      </c>
      <c r="C271" s="192" t="s">
        <v>922</v>
      </c>
      <c r="D271" s="192" t="s">
        <v>108</v>
      </c>
      <c r="E271" s="39" t="s">
        <v>426</v>
      </c>
      <c r="F271" s="82"/>
      <c r="G271" s="39" t="s">
        <v>61</v>
      </c>
      <c r="H271" s="176" t="s">
        <v>261</v>
      </c>
      <c r="I271" s="193"/>
      <c r="J271" s="170"/>
      <c r="K271" s="245" t="s">
        <v>427</v>
      </c>
      <c r="L271" s="191">
        <v>8155</v>
      </c>
      <c r="M271" s="194">
        <v>9926348</v>
      </c>
      <c r="N271" s="17">
        <v>45940</v>
      </c>
    </row>
    <row r="272" spans="1:14" ht="15" customHeight="1">
      <c r="A272" s="191">
        <v>3500</v>
      </c>
      <c r="B272" s="39" t="s">
        <v>78</v>
      </c>
      <c r="C272" s="192" t="s">
        <v>923</v>
      </c>
      <c r="D272" s="192" t="s">
        <v>59</v>
      </c>
      <c r="E272" s="39" t="s">
        <v>201</v>
      </c>
      <c r="F272" s="82">
        <v>11</v>
      </c>
      <c r="G272" s="39" t="s">
        <v>61</v>
      </c>
      <c r="H272" s="176" t="s">
        <v>32</v>
      </c>
      <c r="I272" s="193"/>
      <c r="J272" s="170"/>
      <c r="K272" s="245" t="s">
        <v>370</v>
      </c>
      <c r="L272" s="191">
        <v>3806</v>
      </c>
      <c r="M272" s="194">
        <v>8901030</v>
      </c>
      <c r="N272" s="17">
        <v>45940</v>
      </c>
    </row>
    <row r="273" spans="1:14" ht="15" customHeight="1">
      <c r="A273" s="191">
        <v>63220</v>
      </c>
      <c r="B273" s="39" t="s">
        <v>78</v>
      </c>
      <c r="C273" s="192" t="s">
        <v>921</v>
      </c>
      <c r="D273" s="192" t="s">
        <v>57</v>
      </c>
      <c r="E273" s="39" t="s">
        <v>70</v>
      </c>
      <c r="F273" s="82">
        <v>22</v>
      </c>
      <c r="G273" s="39" t="s">
        <v>126</v>
      </c>
      <c r="H273" s="176" t="s">
        <v>958</v>
      </c>
      <c r="I273" s="193" t="s">
        <v>174</v>
      </c>
      <c r="J273" s="170"/>
      <c r="K273" s="245" t="s">
        <v>208</v>
      </c>
      <c r="L273" s="191">
        <v>75039</v>
      </c>
      <c r="M273" s="194">
        <v>9493925</v>
      </c>
      <c r="N273" s="17">
        <v>45940</v>
      </c>
    </row>
    <row r="274" spans="1:14" ht="15" customHeight="1">
      <c r="A274" s="191">
        <v>3500</v>
      </c>
      <c r="B274" s="39" t="s">
        <v>78</v>
      </c>
      <c r="C274" s="192" t="s">
        <v>925</v>
      </c>
      <c r="D274" s="192" t="s">
        <v>58</v>
      </c>
      <c r="E274" s="39" t="s">
        <v>131</v>
      </c>
      <c r="F274" s="82" t="s">
        <v>155</v>
      </c>
      <c r="G274" s="39" t="s">
        <v>146</v>
      </c>
      <c r="H274" s="176" t="s">
        <v>1090</v>
      </c>
      <c r="I274" s="193"/>
      <c r="J274" s="170"/>
      <c r="K274" s="245" t="s">
        <v>214</v>
      </c>
      <c r="L274" s="191">
        <v>3757</v>
      </c>
      <c r="M274" s="194">
        <v>8943416</v>
      </c>
      <c r="N274" s="17">
        <v>45941</v>
      </c>
    </row>
    <row r="275" spans="1:14" ht="15" customHeight="1">
      <c r="A275" s="191">
        <v>6000</v>
      </c>
      <c r="B275" s="39" t="s">
        <v>78</v>
      </c>
      <c r="C275" s="192" t="s">
        <v>926</v>
      </c>
      <c r="D275" s="192" t="s">
        <v>58</v>
      </c>
      <c r="E275" s="39" t="s">
        <v>927</v>
      </c>
      <c r="F275" s="82">
        <v>15</v>
      </c>
      <c r="G275" s="39" t="s">
        <v>61</v>
      </c>
      <c r="H275" s="176" t="s">
        <v>82</v>
      </c>
      <c r="I275" s="193"/>
      <c r="J275" s="170"/>
      <c r="K275" s="245" t="s">
        <v>871</v>
      </c>
      <c r="L275" s="191">
        <v>6206</v>
      </c>
      <c r="M275" s="194">
        <v>9142904</v>
      </c>
      <c r="N275" s="17">
        <v>45941</v>
      </c>
    </row>
    <row r="276" spans="1:14" ht="15" customHeight="1">
      <c r="A276" s="191">
        <v>44200</v>
      </c>
      <c r="B276" s="39" t="s">
        <v>78</v>
      </c>
      <c r="C276" s="192" t="s">
        <v>931</v>
      </c>
      <c r="D276" s="192" t="s">
        <v>57</v>
      </c>
      <c r="E276" s="39" t="s">
        <v>72</v>
      </c>
      <c r="F276" s="82">
        <v>40</v>
      </c>
      <c r="G276" s="39" t="s">
        <v>0</v>
      </c>
      <c r="H276" s="176" t="s">
        <v>5</v>
      </c>
      <c r="I276" s="193" t="s">
        <v>197</v>
      </c>
      <c r="J276" s="170"/>
      <c r="K276" s="245" t="s">
        <v>183</v>
      </c>
      <c r="L276" s="191">
        <v>45621</v>
      </c>
      <c r="M276" s="194">
        <v>9104562</v>
      </c>
      <c r="N276" s="17">
        <v>45942</v>
      </c>
    </row>
    <row r="277" spans="1:14" ht="15" customHeight="1">
      <c r="A277" s="191">
        <v>6000</v>
      </c>
      <c r="B277" s="39" t="s">
        <v>175</v>
      </c>
      <c r="C277" s="192" t="s">
        <v>938</v>
      </c>
      <c r="D277" s="192" t="s">
        <v>59</v>
      </c>
      <c r="E277" s="39" t="s">
        <v>77</v>
      </c>
      <c r="F277" s="82">
        <v>6</v>
      </c>
      <c r="G277" s="39" t="s">
        <v>61</v>
      </c>
      <c r="H277" s="176" t="s">
        <v>79</v>
      </c>
      <c r="I277" s="193"/>
      <c r="J277" s="170"/>
      <c r="K277" s="245" t="s">
        <v>428</v>
      </c>
      <c r="L277" s="191">
        <v>8975</v>
      </c>
      <c r="M277" s="194">
        <v>9387748</v>
      </c>
      <c r="N277" s="17">
        <v>45942</v>
      </c>
    </row>
    <row r="278" spans="1:14" ht="15" customHeight="1">
      <c r="A278" s="191">
        <v>69408.523000000001</v>
      </c>
      <c r="B278" s="39" t="s">
        <v>78</v>
      </c>
      <c r="C278" s="192" t="s">
        <v>929</v>
      </c>
      <c r="D278" s="192" t="s">
        <v>67</v>
      </c>
      <c r="E278" s="39"/>
      <c r="F278" s="82"/>
      <c r="G278" s="39" t="s">
        <v>222</v>
      </c>
      <c r="H278" s="176"/>
      <c r="I278" s="193" t="s">
        <v>99</v>
      </c>
      <c r="J278" s="170"/>
      <c r="K278" s="245" t="s">
        <v>930</v>
      </c>
      <c r="L278" s="191">
        <v>75395</v>
      </c>
      <c r="M278" s="194">
        <v>9336581</v>
      </c>
      <c r="N278" s="17">
        <v>45942</v>
      </c>
    </row>
    <row r="279" spans="1:14" ht="15" customHeight="1">
      <c r="A279" s="191">
        <v>32122.322</v>
      </c>
      <c r="B279" s="39" t="s">
        <v>78</v>
      </c>
      <c r="C279" s="192" t="s">
        <v>928</v>
      </c>
      <c r="D279" s="192" t="s">
        <v>67</v>
      </c>
      <c r="E279" s="39"/>
      <c r="F279" s="82"/>
      <c r="G279" s="39" t="s">
        <v>33</v>
      </c>
      <c r="H279" s="176" t="s">
        <v>34</v>
      </c>
      <c r="I279" s="193" t="s">
        <v>159</v>
      </c>
      <c r="J279" s="170"/>
      <c r="K279" s="245" t="s">
        <v>851</v>
      </c>
      <c r="L279" s="191">
        <v>37653</v>
      </c>
      <c r="M279" s="194">
        <v>9674361</v>
      </c>
      <c r="N279" s="17">
        <v>45942</v>
      </c>
    </row>
    <row r="280" spans="1:14" ht="15" customHeight="1">
      <c r="A280" s="191">
        <v>3500</v>
      </c>
      <c r="B280" s="39" t="s">
        <v>1130</v>
      </c>
      <c r="C280" s="192" t="s">
        <v>935</v>
      </c>
      <c r="D280" s="192" t="s">
        <v>188</v>
      </c>
      <c r="E280" s="39" t="s">
        <v>936</v>
      </c>
      <c r="F280" s="82">
        <v>1</v>
      </c>
      <c r="G280" s="39" t="s">
        <v>61</v>
      </c>
      <c r="H280" s="176" t="s">
        <v>82</v>
      </c>
      <c r="I280" s="193" t="s">
        <v>369</v>
      </c>
      <c r="J280" s="170"/>
      <c r="K280" s="245" t="s">
        <v>937</v>
      </c>
      <c r="L280" s="191">
        <v>4092</v>
      </c>
      <c r="M280" s="194">
        <v>9561186</v>
      </c>
      <c r="N280" s="17">
        <v>45942</v>
      </c>
    </row>
    <row r="281" spans="1:14" ht="15" customHeight="1">
      <c r="A281" s="191">
        <v>28700</v>
      </c>
      <c r="B281" s="39" t="s">
        <v>78</v>
      </c>
      <c r="C281" s="192" t="s">
        <v>932</v>
      </c>
      <c r="D281" s="192" t="s">
        <v>57</v>
      </c>
      <c r="E281" s="39" t="s">
        <v>127</v>
      </c>
      <c r="F281" s="82">
        <v>23</v>
      </c>
      <c r="G281" s="39" t="s">
        <v>279</v>
      </c>
      <c r="H281" s="176" t="s">
        <v>379</v>
      </c>
      <c r="I281" s="193" t="s">
        <v>80</v>
      </c>
      <c r="J281" s="170"/>
      <c r="K281" s="245" t="s">
        <v>933</v>
      </c>
      <c r="L281" s="191">
        <v>29788</v>
      </c>
      <c r="M281" s="194">
        <v>9293882</v>
      </c>
      <c r="N281" s="17">
        <v>45942</v>
      </c>
    </row>
    <row r="282" spans="1:14" ht="15" customHeight="1">
      <c r="A282" s="191">
        <v>3300</v>
      </c>
      <c r="B282" s="39" t="s">
        <v>78</v>
      </c>
      <c r="C282" s="192" t="s">
        <v>934</v>
      </c>
      <c r="D282" s="192" t="s">
        <v>59</v>
      </c>
      <c r="E282" s="39" t="s">
        <v>201</v>
      </c>
      <c r="F282" s="82">
        <v>11</v>
      </c>
      <c r="G282" s="39" t="s">
        <v>61</v>
      </c>
      <c r="H282" s="176" t="s">
        <v>112</v>
      </c>
      <c r="I282" s="193"/>
      <c r="J282" s="170"/>
      <c r="K282" s="245" t="s">
        <v>71</v>
      </c>
      <c r="L282" s="191">
        <v>3630</v>
      </c>
      <c r="M282" s="194">
        <v>8702252</v>
      </c>
      <c r="N282" s="17">
        <v>45942</v>
      </c>
    </row>
    <row r="283" spans="1:14" ht="15" customHeight="1">
      <c r="A283" s="191">
        <v>5000</v>
      </c>
      <c r="B283" s="39" t="s">
        <v>175</v>
      </c>
      <c r="C283" s="192" t="s">
        <v>939</v>
      </c>
      <c r="D283" s="192" t="s">
        <v>59</v>
      </c>
      <c r="E283" s="39" t="s">
        <v>152</v>
      </c>
      <c r="F283" s="82">
        <v>8</v>
      </c>
      <c r="G283" s="39" t="s">
        <v>61</v>
      </c>
      <c r="H283" s="176" t="s">
        <v>82</v>
      </c>
      <c r="I283" s="193"/>
      <c r="J283" s="170"/>
      <c r="K283" s="245" t="s">
        <v>428</v>
      </c>
      <c r="L283" s="191">
        <v>5900</v>
      </c>
      <c r="M283" s="194">
        <v>9892963</v>
      </c>
      <c r="N283" s="17">
        <v>45942</v>
      </c>
    </row>
    <row r="284" spans="1:14" ht="15" customHeight="1">
      <c r="A284" s="167">
        <v>3313</v>
      </c>
      <c r="B284" s="39" t="s">
        <v>538</v>
      </c>
      <c r="C284" s="89" t="s">
        <v>1093</v>
      </c>
      <c r="D284" s="89" t="s">
        <v>58</v>
      </c>
      <c r="E284" s="39" t="s">
        <v>870</v>
      </c>
      <c r="F284" s="82">
        <v>16</v>
      </c>
      <c r="G284" s="89" t="s">
        <v>61</v>
      </c>
      <c r="H284" s="39"/>
      <c r="I284" s="168" t="s">
        <v>892</v>
      </c>
      <c r="J284" s="170"/>
      <c r="K284" s="59" t="s">
        <v>71</v>
      </c>
      <c r="L284" s="11">
        <v>3853</v>
      </c>
      <c r="M284" s="136">
        <v>8419647</v>
      </c>
      <c r="N284" s="17">
        <v>45943</v>
      </c>
    </row>
    <row r="285" spans="1:14" ht="15" customHeight="1">
      <c r="A285" s="167">
        <v>54492</v>
      </c>
      <c r="B285" s="39" t="s">
        <v>78</v>
      </c>
      <c r="C285" s="89" t="s">
        <v>1094</v>
      </c>
      <c r="D285" s="89" t="s">
        <v>67</v>
      </c>
      <c r="E285" s="39"/>
      <c r="F285" s="82"/>
      <c r="G285" s="89" t="s">
        <v>92</v>
      </c>
      <c r="H285" s="39"/>
      <c r="I285" s="168" t="s">
        <v>87</v>
      </c>
      <c r="J285" s="170"/>
      <c r="K285" s="58" t="s">
        <v>376</v>
      </c>
      <c r="L285" s="11">
        <v>56616</v>
      </c>
      <c r="M285" s="136">
        <v>9632349</v>
      </c>
      <c r="N285" s="17">
        <v>45943</v>
      </c>
    </row>
    <row r="286" spans="1:14" ht="15" customHeight="1">
      <c r="A286" s="167">
        <v>70888</v>
      </c>
      <c r="B286" s="39" t="s">
        <v>78</v>
      </c>
      <c r="C286" s="89" t="s">
        <v>1095</v>
      </c>
      <c r="D286" s="89" t="s">
        <v>57</v>
      </c>
      <c r="E286" s="39" t="s">
        <v>72</v>
      </c>
      <c r="F286" s="82" t="s">
        <v>85</v>
      </c>
      <c r="G286" s="89" t="s">
        <v>126</v>
      </c>
      <c r="H286" s="39"/>
      <c r="I286" s="168" t="s">
        <v>128</v>
      </c>
      <c r="J286" s="170"/>
      <c r="K286" s="58" t="s">
        <v>125</v>
      </c>
      <c r="L286" s="11">
        <v>76596</v>
      </c>
      <c r="M286" s="136">
        <v>9442926</v>
      </c>
      <c r="N286" s="17">
        <v>45943</v>
      </c>
    </row>
    <row r="287" spans="1:14" ht="15" customHeight="1">
      <c r="A287" s="167">
        <v>66000</v>
      </c>
      <c r="B287" s="39" t="s">
        <v>78</v>
      </c>
      <c r="C287" s="89" t="s">
        <v>1096</v>
      </c>
      <c r="D287" s="89" t="s">
        <v>57</v>
      </c>
      <c r="E287" s="39" t="s">
        <v>70</v>
      </c>
      <c r="F287" s="82">
        <v>22</v>
      </c>
      <c r="G287" s="89" t="s">
        <v>126</v>
      </c>
      <c r="H287" s="39"/>
      <c r="I287" s="168" t="s">
        <v>174</v>
      </c>
      <c r="J287" s="170"/>
      <c r="K287" s="58" t="s">
        <v>248</v>
      </c>
      <c r="L287" s="11">
        <v>76752</v>
      </c>
      <c r="M287" s="136">
        <v>9304215</v>
      </c>
      <c r="N287" s="17">
        <v>45943</v>
      </c>
    </row>
    <row r="288" spans="1:14" ht="15" customHeight="1">
      <c r="A288" s="167">
        <v>5013</v>
      </c>
      <c r="B288" s="39" t="s">
        <v>1013</v>
      </c>
      <c r="C288" s="89" t="s">
        <v>1097</v>
      </c>
      <c r="D288" s="89" t="s">
        <v>108</v>
      </c>
      <c r="E288" s="39" t="s">
        <v>1098</v>
      </c>
      <c r="F288" s="82">
        <v>63</v>
      </c>
      <c r="G288" s="89" t="s">
        <v>61</v>
      </c>
      <c r="H288" s="39"/>
      <c r="I288" s="168"/>
      <c r="J288" s="170"/>
      <c r="K288" s="59" t="s">
        <v>422</v>
      </c>
      <c r="L288" s="11">
        <v>5361</v>
      </c>
      <c r="M288" s="136">
        <v>8859328</v>
      </c>
      <c r="N288" s="17">
        <v>45943</v>
      </c>
    </row>
    <row r="289" spans="1:14" ht="15" customHeight="1">
      <c r="A289" s="167">
        <v>2764</v>
      </c>
      <c r="B289" s="39" t="s">
        <v>425</v>
      </c>
      <c r="C289" s="89" t="s">
        <v>1099</v>
      </c>
      <c r="D289" s="89" t="s">
        <v>108</v>
      </c>
      <c r="E289" s="39"/>
      <c r="F289" s="82"/>
      <c r="G289" s="89" t="s">
        <v>1</v>
      </c>
      <c r="H289" s="39"/>
      <c r="I289" s="168" t="s">
        <v>1100</v>
      </c>
      <c r="J289" s="170"/>
      <c r="K289" s="59" t="s">
        <v>1101</v>
      </c>
      <c r="L289" s="11">
        <v>3185</v>
      </c>
      <c r="M289" s="136">
        <v>9141340</v>
      </c>
      <c r="N289" s="17">
        <v>45943</v>
      </c>
    </row>
    <row r="290" spans="1:14" ht="15" customHeight="1">
      <c r="A290" s="167">
        <v>2798</v>
      </c>
      <c r="B290" s="39" t="s">
        <v>1013</v>
      </c>
      <c r="C290" s="89" t="s">
        <v>1102</v>
      </c>
      <c r="D290" s="89" t="s">
        <v>108</v>
      </c>
      <c r="E290" s="39" t="s">
        <v>242</v>
      </c>
      <c r="F290" s="82"/>
      <c r="G290" s="89" t="s">
        <v>61</v>
      </c>
      <c r="H290" s="39"/>
      <c r="I290" s="168"/>
      <c r="J290" s="170"/>
      <c r="K290" s="58" t="s">
        <v>413</v>
      </c>
      <c r="L290" s="11">
        <v>3261</v>
      </c>
      <c r="M290" s="136">
        <v>8301838</v>
      </c>
      <c r="N290" s="17">
        <v>45943</v>
      </c>
    </row>
    <row r="291" spans="1:14" ht="15" customHeight="1">
      <c r="A291" s="167">
        <v>49830</v>
      </c>
      <c r="B291" s="39" t="s">
        <v>78</v>
      </c>
      <c r="C291" s="89" t="s">
        <v>1103</v>
      </c>
      <c r="D291" s="89" t="s">
        <v>188</v>
      </c>
      <c r="E291" s="39" t="s">
        <v>189</v>
      </c>
      <c r="F291" s="82">
        <v>4</v>
      </c>
      <c r="G291" s="89" t="s">
        <v>182</v>
      </c>
      <c r="H291" s="39"/>
      <c r="I291" s="168" t="s">
        <v>80</v>
      </c>
      <c r="J291" s="170"/>
      <c r="K291" s="58" t="s">
        <v>376</v>
      </c>
      <c r="L291" s="11">
        <v>57295</v>
      </c>
      <c r="M291" s="136">
        <v>9445681</v>
      </c>
      <c r="N291" s="17">
        <v>45943</v>
      </c>
    </row>
    <row r="292" spans="1:14" ht="15" customHeight="1">
      <c r="A292" s="167">
        <v>2853</v>
      </c>
      <c r="B292" s="39" t="s">
        <v>81</v>
      </c>
      <c r="C292" s="89" t="s">
        <v>1104</v>
      </c>
      <c r="D292" s="89" t="s">
        <v>58</v>
      </c>
      <c r="E292" s="39" t="s">
        <v>870</v>
      </c>
      <c r="F292" s="82"/>
      <c r="G292" s="89" t="s">
        <v>61</v>
      </c>
      <c r="H292" s="39"/>
      <c r="I292" s="168" t="s">
        <v>504</v>
      </c>
      <c r="J292" s="170"/>
      <c r="K292" s="58" t="s">
        <v>1105</v>
      </c>
      <c r="L292" s="11">
        <v>3243</v>
      </c>
      <c r="M292" s="136">
        <v>8033132</v>
      </c>
      <c r="N292" s="17">
        <v>45943</v>
      </c>
    </row>
    <row r="293" spans="1:14" ht="15" customHeight="1">
      <c r="A293" s="167">
        <v>5997</v>
      </c>
      <c r="B293" s="39" t="s">
        <v>1106</v>
      </c>
      <c r="C293" s="89" t="s">
        <v>1107</v>
      </c>
      <c r="D293" s="89" t="s">
        <v>58</v>
      </c>
      <c r="E293" s="39" t="s">
        <v>677</v>
      </c>
      <c r="F293" s="82">
        <v>33</v>
      </c>
      <c r="G293" s="89" t="s">
        <v>61</v>
      </c>
      <c r="H293" s="39"/>
      <c r="I293" s="168" t="s">
        <v>368</v>
      </c>
      <c r="J293" s="170"/>
      <c r="K293" s="58" t="s">
        <v>1108</v>
      </c>
      <c r="L293" s="11">
        <v>9331</v>
      </c>
      <c r="M293" s="136">
        <v>9894105</v>
      </c>
      <c r="N293" s="17">
        <v>45943</v>
      </c>
    </row>
    <row r="294" spans="1:14" ht="15" customHeight="1">
      <c r="A294" s="167">
        <v>6137</v>
      </c>
      <c r="B294" s="39" t="s">
        <v>81</v>
      </c>
      <c r="C294" s="89" t="s">
        <v>1109</v>
      </c>
      <c r="D294" s="89" t="s">
        <v>108</v>
      </c>
      <c r="E294" s="39"/>
      <c r="F294" s="82"/>
      <c r="G294" s="89" t="s">
        <v>61</v>
      </c>
      <c r="H294" s="39"/>
      <c r="I294" s="168" t="s">
        <v>415</v>
      </c>
      <c r="J294" s="170"/>
      <c r="K294" s="58" t="s">
        <v>259</v>
      </c>
      <c r="L294" s="11">
        <v>8093</v>
      </c>
      <c r="M294" s="136">
        <v>9917983</v>
      </c>
      <c r="N294" s="17">
        <v>45943</v>
      </c>
    </row>
    <row r="295" spans="1:14" ht="15" customHeight="1">
      <c r="A295" s="167">
        <v>3200</v>
      </c>
      <c r="B295" s="39" t="s">
        <v>78</v>
      </c>
      <c r="C295" s="89" t="s">
        <v>1110</v>
      </c>
      <c r="D295" s="89" t="s">
        <v>58</v>
      </c>
      <c r="E295" s="39" t="s">
        <v>131</v>
      </c>
      <c r="F295" s="82" t="s">
        <v>169</v>
      </c>
      <c r="G295" s="89" t="s">
        <v>288</v>
      </c>
      <c r="H295" s="39"/>
      <c r="I295" s="168" t="s">
        <v>1111</v>
      </c>
      <c r="J295" s="170"/>
      <c r="K295" s="58" t="s">
        <v>1112</v>
      </c>
      <c r="L295" s="11">
        <v>3147</v>
      </c>
      <c r="M295" s="136">
        <v>7729966</v>
      </c>
      <c r="N295" s="17">
        <v>45944</v>
      </c>
    </row>
    <row r="296" spans="1:14" ht="15" customHeight="1">
      <c r="A296" s="167">
        <v>3294</v>
      </c>
      <c r="B296" s="39" t="s">
        <v>78</v>
      </c>
      <c r="C296" s="89" t="s">
        <v>1113</v>
      </c>
      <c r="D296" s="89" t="s">
        <v>58</v>
      </c>
      <c r="E296" s="39" t="s">
        <v>1114</v>
      </c>
      <c r="F296" s="82">
        <v>39</v>
      </c>
      <c r="G296" s="89" t="s">
        <v>61</v>
      </c>
      <c r="H296" s="39"/>
      <c r="I296" s="168" t="s">
        <v>892</v>
      </c>
      <c r="J296" s="170"/>
      <c r="K296" s="58" t="s">
        <v>71</v>
      </c>
      <c r="L296" s="11">
        <v>3811</v>
      </c>
      <c r="M296" s="136">
        <v>8222381</v>
      </c>
      <c r="N296" s="17">
        <v>45944</v>
      </c>
    </row>
    <row r="297" spans="1:14" ht="15" customHeight="1">
      <c r="A297" s="167">
        <v>27750</v>
      </c>
      <c r="B297" s="39" t="s">
        <v>78</v>
      </c>
      <c r="C297" s="89" t="s">
        <v>1115</v>
      </c>
      <c r="D297" s="89" t="s">
        <v>67</v>
      </c>
      <c r="E297" s="39"/>
      <c r="F297" s="82"/>
      <c r="G297" s="89" t="s">
        <v>33</v>
      </c>
      <c r="H297" s="39"/>
      <c r="I297" s="168" t="s">
        <v>83</v>
      </c>
      <c r="J297" s="170"/>
      <c r="K297" s="58" t="s">
        <v>1116</v>
      </c>
      <c r="L297" s="11">
        <v>28467</v>
      </c>
      <c r="M297" s="136">
        <v>9550321</v>
      </c>
      <c r="N297" s="17">
        <v>45944</v>
      </c>
    </row>
    <row r="298" spans="1:14" ht="15" customHeight="1">
      <c r="A298" s="167">
        <v>22455.35</v>
      </c>
      <c r="B298" s="39" t="s">
        <v>667</v>
      </c>
      <c r="C298" s="89" t="s">
        <v>1117</v>
      </c>
      <c r="D298" s="89" t="s">
        <v>57</v>
      </c>
      <c r="E298" s="39" t="s">
        <v>173</v>
      </c>
      <c r="F298" s="82">
        <v>16</v>
      </c>
      <c r="G298" s="89" t="s">
        <v>61</v>
      </c>
      <c r="H298" s="39"/>
      <c r="I298" s="168" t="s">
        <v>669</v>
      </c>
      <c r="J298" s="170"/>
      <c r="K298" s="58" t="s">
        <v>1118</v>
      </c>
      <c r="L298" s="11">
        <v>23923</v>
      </c>
      <c r="M298" s="136">
        <v>9149732</v>
      </c>
      <c r="N298" s="17">
        <v>45944</v>
      </c>
    </row>
    <row r="299" spans="1:14" ht="15" customHeight="1">
      <c r="A299" s="167">
        <v>20000</v>
      </c>
      <c r="B299" s="39" t="s">
        <v>78</v>
      </c>
      <c r="C299" s="89" t="s">
        <v>1119</v>
      </c>
      <c r="D299" s="89" t="s">
        <v>57</v>
      </c>
      <c r="E299" s="39" t="s">
        <v>70</v>
      </c>
      <c r="F299" s="82">
        <v>22</v>
      </c>
      <c r="G299" s="89" t="s">
        <v>1120</v>
      </c>
      <c r="H299" s="39"/>
      <c r="I299" s="168" t="s">
        <v>80</v>
      </c>
      <c r="J299" s="170"/>
      <c r="K299" s="58" t="s">
        <v>1121</v>
      </c>
      <c r="L299" s="11">
        <v>28378</v>
      </c>
      <c r="M299" s="136">
        <v>9574195</v>
      </c>
      <c r="N299" s="17">
        <v>45944</v>
      </c>
    </row>
    <row r="300" spans="1:14" ht="15" customHeight="1">
      <c r="A300" s="167">
        <v>3300</v>
      </c>
      <c r="B300" s="39" t="s">
        <v>78</v>
      </c>
      <c r="C300" s="89" t="s">
        <v>1122</v>
      </c>
      <c r="D300" s="89" t="s">
        <v>108</v>
      </c>
      <c r="E300" s="39" t="s">
        <v>130</v>
      </c>
      <c r="F300" s="82">
        <v>48</v>
      </c>
      <c r="G300" s="89" t="s">
        <v>61</v>
      </c>
      <c r="H300" s="39"/>
      <c r="I300" s="168" t="s">
        <v>159</v>
      </c>
      <c r="J300" s="170"/>
      <c r="K300" s="58" t="s">
        <v>1123</v>
      </c>
      <c r="L300" s="11">
        <v>3888</v>
      </c>
      <c r="M300" s="136">
        <v>8874354</v>
      </c>
      <c r="N300" s="17">
        <v>45944</v>
      </c>
    </row>
    <row r="301" spans="1:14" ht="15" customHeight="1">
      <c r="A301" s="167">
        <v>33000</v>
      </c>
      <c r="B301" s="39" t="s">
        <v>78</v>
      </c>
      <c r="C301" s="89" t="s">
        <v>1124</v>
      </c>
      <c r="D301" s="89" t="s">
        <v>188</v>
      </c>
      <c r="E301" s="39" t="s">
        <v>189</v>
      </c>
      <c r="F301" s="82">
        <v>3</v>
      </c>
      <c r="G301" s="89" t="s">
        <v>17</v>
      </c>
      <c r="H301" s="39"/>
      <c r="I301" s="168" t="s">
        <v>80</v>
      </c>
      <c r="J301" s="170"/>
      <c r="K301" s="59" t="s">
        <v>1125</v>
      </c>
      <c r="L301" s="11">
        <v>34167</v>
      </c>
      <c r="M301" s="136">
        <v>9118147</v>
      </c>
      <c r="N301" s="17">
        <v>45944</v>
      </c>
    </row>
    <row r="302" spans="1:14" ht="15" customHeight="1">
      <c r="A302" s="167">
        <v>5500</v>
      </c>
      <c r="B302" s="39" t="s">
        <v>78</v>
      </c>
      <c r="C302" s="89" t="s">
        <v>1126</v>
      </c>
      <c r="D302" s="89" t="s">
        <v>59</v>
      </c>
      <c r="E302" s="39" t="s">
        <v>123</v>
      </c>
      <c r="F302" s="82">
        <v>22</v>
      </c>
      <c r="G302" s="89" t="s">
        <v>61</v>
      </c>
      <c r="H302" s="39"/>
      <c r="I302" s="168" t="s">
        <v>886</v>
      </c>
      <c r="J302" s="170"/>
      <c r="K302" s="58" t="s">
        <v>372</v>
      </c>
      <c r="L302" s="11">
        <v>6171</v>
      </c>
      <c r="M302" s="136">
        <v>9648178</v>
      </c>
      <c r="N302" s="17">
        <v>45944</v>
      </c>
    </row>
    <row r="303" spans="1:14" ht="15" customHeight="1">
      <c r="A303" s="167">
        <v>7000</v>
      </c>
      <c r="B303" s="39"/>
      <c r="C303" s="89" t="s">
        <v>1127</v>
      </c>
      <c r="D303" s="89" t="s">
        <v>58</v>
      </c>
      <c r="E303" s="39" t="s">
        <v>870</v>
      </c>
      <c r="F303" s="82">
        <v>17</v>
      </c>
      <c r="G303" s="89" t="s">
        <v>61</v>
      </c>
      <c r="H303" s="39"/>
      <c r="I303" s="168" t="s">
        <v>1128</v>
      </c>
      <c r="J303" s="170"/>
      <c r="K303" s="58" t="s">
        <v>1129</v>
      </c>
      <c r="L303" s="11">
        <v>8290</v>
      </c>
      <c r="M303" s="136">
        <v>1071460</v>
      </c>
      <c r="N303" s="17">
        <v>45944</v>
      </c>
    </row>
    <row r="304" spans="1:14" ht="15" customHeight="1">
      <c r="A304" s="167">
        <v>5113</v>
      </c>
      <c r="B304" s="39" t="s">
        <v>1130</v>
      </c>
      <c r="C304" s="89" t="s">
        <v>1131</v>
      </c>
      <c r="D304" s="89" t="s">
        <v>59</v>
      </c>
      <c r="E304" s="39" t="s">
        <v>60</v>
      </c>
      <c r="F304" s="82">
        <v>0</v>
      </c>
      <c r="G304" s="89" t="s">
        <v>61</v>
      </c>
      <c r="H304" s="39"/>
      <c r="I304" s="168" t="s">
        <v>369</v>
      </c>
      <c r="J304" s="170"/>
      <c r="K304" s="58" t="s">
        <v>422</v>
      </c>
      <c r="L304" s="11">
        <v>5100</v>
      </c>
      <c r="M304" s="136">
        <v>8959180</v>
      </c>
      <c r="N304" s="17">
        <v>45944</v>
      </c>
    </row>
    <row r="305" spans="1:14" ht="15" customHeight="1">
      <c r="A305" s="167">
        <v>3000</v>
      </c>
      <c r="B305" s="39" t="s">
        <v>175</v>
      </c>
      <c r="C305" s="89" t="s">
        <v>1132</v>
      </c>
      <c r="D305" s="89" t="s">
        <v>59</v>
      </c>
      <c r="E305" s="39" t="s">
        <v>60</v>
      </c>
      <c r="F305" s="82">
        <v>2</v>
      </c>
      <c r="G305" s="89" t="s">
        <v>61</v>
      </c>
      <c r="H305" s="39"/>
      <c r="I305" s="168" t="s">
        <v>218</v>
      </c>
      <c r="J305" s="170"/>
      <c r="K305" s="58" t="s">
        <v>1133</v>
      </c>
      <c r="L305" s="11">
        <v>5535</v>
      </c>
      <c r="M305" s="136">
        <v>9151096</v>
      </c>
      <c r="N305" s="17">
        <v>45944</v>
      </c>
    </row>
    <row r="306" spans="1:14" ht="15" customHeight="1">
      <c r="A306" s="167">
        <v>27497.059000000001</v>
      </c>
      <c r="B306" s="39" t="s">
        <v>78</v>
      </c>
      <c r="C306" s="89" t="s">
        <v>1134</v>
      </c>
      <c r="D306" s="89" t="s">
        <v>67</v>
      </c>
      <c r="E306" s="39"/>
      <c r="F306" s="82"/>
      <c r="G306" s="89" t="s">
        <v>33</v>
      </c>
      <c r="H306" s="39"/>
      <c r="I306" s="168" t="s">
        <v>362</v>
      </c>
      <c r="J306" s="170"/>
      <c r="K306" s="58" t="s">
        <v>1135</v>
      </c>
      <c r="L306" s="11">
        <v>28498</v>
      </c>
      <c r="M306" s="136">
        <v>9289855</v>
      </c>
      <c r="N306" s="17">
        <v>45945</v>
      </c>
    </row>
    <row r="307" spans="1:14" ht="15" customHeight="1">
      <c r="A307" s="167">
        <v>41000</v>
      </c>
      <c r="B307" s="39" t="s">
        <v>78</v>
      </c>
      <c r="C307" s="89" t="s">
        <v>1136</v>
      </c>
      <c r="D307" s="89" t="s">
        <v>67</v>
      </c>
      <c r="E307" s="39"/>
      <c r="F307" s="82"/>
      <c r="G307" s="89" t="s">
        <v>0</v>
      </c>
      <c r="H307" s="39"/>
      <c r="I307" s="168" t="s">
        <v>237</v>
      </c>
      <c r="J307" s="170"/>
      <c r="K307" s="58" t="s">
        <v>1137</v>
      </c>
      <c r="L307" s="11">
        <v>43176</v>
      </c>
      <c r="M307" s="136">
        <v>9114139</v>
      </c>
      <c r="N307" s="17">
        <v>45945</v>
      </c>
    </row>
    <row r="308" spans="1:14" ht="15" customHeight="1">
      <c r="A308" s="167">
        <v>25726.125</v>
      </c>
      <c r="B308" s="39" t="s">
        <v>78</v>
      </c>
      <c r="C308" s="89" t="s">
        <v>1138</v>
      </c>
      <c r="D308" s="89" t="s">
        <v>67</v>
      </c>
      <c r="E308" s="39"/>
      <c r="F308" s="82"/>
      <c r="G308" s="89" t="s">
        <v>0</v>
      </c>
      <c r="H308" s="39"/>
      <c r="I308" s="168" t="s">
        <v>257</v>
      </c>
      <c r="J308" s="170"/>
      <c r="K308" s="58" t="s">
        <v>1139</v>
      </c>
      <c r="L308" s="11">
        <v>26441</v>
      </c>
      <c r="M308" s="136">
        <v>9070424</v>
      </c>
      <c r="N308" s="17">
        <v>45945</v>
      </c>
    </row>
    <row r="309" spans="1:14" ht="15" customHeight="1">
      <c r="A309" s="167">
        <v>44000</v>
      </c>
      <c r="B309" s="39" t="s">
        <v>78</v>
      </c>
      <c r="C309" s="89" t="s">
        <v>1140</v>
      </c>
      <c r="D309" s="89" t="s">
        <v>57</v>
      </c>
      <c r="E309" s="39" t="s">
        <v>72</v>
      </c>
      <c r="F309" s="82">
        <v>40</v>
      </c>
      <c r="G309" s="89" t="s">
        <v>0</v>
      </c>
      <c r="H309" s="39"/>
      <c r="I309" s="168" t="s">
        <v>218</v>
      </c>
      <c r="J309" s="170"/>
      <c r="K309" s="58" t="s">
        <v>1141</v>
      </c>
      <c r="L309" s="11">
        <v>46541</v>
      </c>
      <c r="M309" s="136">
        <v>9199206</v>
      </c>
      <c r="N309" s="17">
        <v>45945</v>
      </c>
    </row>
    <row r="310" spans="1:14" ht="15" customHeight="1">
      <c r="A310" s="167">
        <v>66700</v>
      </c>
      <c r="B310" s="39" t="s">
        <v>78</v>
      </c>
      <c r="C310" s="89" t="s">
        <v>1142</v>
      </c>
      <c r="D310" s="89" t="s">
        <v>57</v>
      </c>
      <c r="E310" s="39" t="s">
        <v>127</v>
      </c>
      <c r="F310" s="82">
        <v>23</v>
      </c>
      <c r="G310" s="89" t="s">
        <v>196</v>
      </c>
      <c r="H310" s="39"/>
      <c r="I310" s="168" t="s">
        <v>80</v>
      </c>
      <c r="J310" s="170"/>
      <c r="K310" s="58" t="s">
        <v>125</v>
      </c>
      <c r="L310" s="11">
        <v>76878</v>
      </c>
      <c r="M310" s="136">
        <v>9276169</v>
      </c>
      <c r="N310" s="17">
        <v>45945</v>
      </c>
    </row>
    <row r="311" spans="1:14" ht="15" customHeight="1">
      <c r="A311" s="167">
        <v>6000</v>
      </c>
      <c r="B311" s="39" t="s">
        <v>78</v>
      </c>
      <c r="C311" s="89" t="s">
        <v>1143</v>
      </c>
      <c r="D311" s="89" t="s">
        <v>198</v>
      </c>
      <c r="E311" s="39" t="s">
        <v>199</v>
      </c>
      <c r="F311" s="82">
        <v>1</v>
      </c>
      <c r="G311" s="89" t="s">
        <v>61</v>
      </c>
      <c r="H311" s="39"/>
      <c r="I311" s="168" t="s">
        <v>200</v>
      </c>
      <c r="J311" s="170"/>
      <c r="K311" s="59" t="s">
        <v>495</v>
      </c>
      <c r="L311" s="11">
        <v>7240</v>
      </c>
      <c r="M311" s="136">
        <v>9618719</v>
      </c>
      <c r="N311" s="17">
        <v>45945</v>
      </c>
    </row>
    <row r="312" spans="1:14" ht="15" customHeight="1">
      <c r="A312" s="167">
        <v>2500</v>
      </c>
      <c r="B312" s="39" t="s">
        <v>78</v>
      </c>
      <c r="C312" s="89" t="s">
        <v>1144</v>
      </c>
      <c r="D312" s="89" t="s">
        <v>59</v>
      </c>
      <c r="E312" s="39" t="s">
        <v>201</v>
      </c>
      <c r="F312" s="82">
        <v>11</v>
      </c>
      <c r="G312" s="89" t="s">
        <v>288</v>
      </c>
      <c r="H312" s="39"/>
      <c r="I312" s="168" t="s">
        <v>1145</v>
      </c>
      <c r="J312" s="170"/>
      <c r="K312" s="58" t="s">
        <v>1146</v>
      </c>
      <c r="L312" s="11">
        <v>2646</v>
      </c>
      <c r="M312" s="136">
        <v>9015424</v>
      </c>
      <c r="N312" s="17">
        <v>45945</v>
      </c>
    </row>
    <row r="313" spans="1:14" ht="15" customHeight="1">
      <c r="A313" s="167">
        <v>4000</v>
      </c>
      <c r="B313" s="39" t="s">
        <v>78</v>
      </c>
      <c r="C313" s="89" t="s">
        <v>1147</v>
      </c>
      <c r="D313" s="89" t="s">
        <v>59</v>
      </c>
      <c r="E313" s="39" t="s">
        <v>123</v>
      </c>
      <c r="F313" s="82">
        <v>22</v>
      </c>
      <c r="G313" s="89" t="s">
        <v>61</v>
      </c>
      <c r="H313" s="39"/>
      <c r="I313" s="168"/>
      <c r="J313" s="170"/>
      <c r="K313" s="59" t="s">
        <v>413</v>
      </c>
      <c r="L313" s="11">
        <v>4283</v>
      </c>
      <c r="M313" s="136">
        <v>9057305</v>
      </c>
      <c r="N313" s="17">
        <v>45945</v>
      </c>
    </row>
    <row r="314" spans="1:14" ht="15" customHeight="1">
      <c r="A314" s="167">
        <v>2954</v>
      </c>
      <c r="B314" s="39" t="s">
        <v>81</v>
      </c>
      <c r="C314" s="89" t="s">
        <v>1148</v>
      </c>
      <c r="D314" s="89" t="s">
        <v>58</v>
      </c>
      <c r="E314" s="39" t="s">
        <v>870</v>
      </c>
      <c r="F314" s="82">
        <v>16</v>
      </c>
      <c r="G314" s="89" t="s">
        <v>61</v>
      </c>
      <c r="H314" s="39"/>
      <c r="I314" s="168" t="s">
        <v>1149</v>
      </c>
      <c r="J314" s="170"/>
      <c r="K314" s="58" t="s">
        <v>160</v>
      </c>
      <c r="L314" s="11">
        <v>3217</v>
      </c>
      <c r="M314" s="136">
        <v>8230546</v>
      </c>
      <c r="N314" s="17">
        <v>45945</v>
      </c>
    </row>
    <row r="315" spans="1:14" ht="15" customHeight="1">
      <c r="A315" s="167">
        <v>5500</v>
      </c>
      <c r="B315" s="39"/>
      <c r="C315" s="89" t="s">
        <v>1150</v>
      </c>
      <c r="D315" s="89" t="s">
        <v>59</v>
      </c>
      <c r="E315" s="39" t="s">
        <v>152</v>
      </c>
      <c r="F315" s="82">
        <v>8</v>
      </c>
      <c r="G315" s="89" t="s">
        <v>61</v>
      </c>
      <c r="H315" s="39"/>
      <c r="I315" s="168" t="s">
        <v>1151</v>
      </c>
      <c r="J315" s="170"/>
      <c r="K315" s="58" t="s">
        <v>167</v>
      </c>
      <c r="L315" s="11">
        <v>6328</v>
      </c>
      <c r="M315" s="136">
        <v>9868766</v>
      </c>
      <c r="N315" s="17">
        <v>45945</v>
      </c>
    </row>
    <row r="316" spans="1:14" ht="15" customHeight="1">
      <c r="A316" s="167">
        <v>980</v>
      </c>
      <c r="B316" s="39" t="s">
        <v>81</v>
      </c>
      <c r="C316" s="89" t="s">
        <v>1152</v>
      </c>
      <c r="D316" s="89" t="s">
        <v>59</v>
      </c>
      <c r="E316" s="39" t="s">
        <v>60</v>
      </c>
      <c r="F316" s="82">
        <v>0</v>
      </c>
      <c r="G316" s="89" t="s">
        <v>61</v>
      </c>
      <c r="H316" s="39"/>
      <c r="I316" s="168" t="s">
        <v>1151</v>
      </c>
      <c r="J316" s="170"/>
      <c r="K316" s="58" t="s">
        <v>167</v>
      </c>
      <c r="L316" s="11">
        <v>6336</v>
      </c>
      <c r="M316" s="136">
        <v>9868754</v>
      </c>
      <c r="N316" s="17">
        <v>45945</v>
      </c>
    </row>
    <row r="317" spans="1:14" ht="15" customHeight="1">
      <c r="A317" s="167">
        <v>54030</v>
      </c>
      <c r="B317" s="39" t="s">
        <v>78</v>
      </c>
      <c r="C317" s="89" t="s">
        <v>1153</v>
      </c>
      <c r="D317" s="89" t="s">
        <v>57</v>
      </c>
      <c r="E317" s="39" t="s">
        <v>70</v>
      </c>
      <c r="F317" s="82">
        <v>22</v>
      </c>
      <c r="G317" s="89" t="s">
        <v>92</v>
      </c>
      <c r="H317" s="39"/>
      <c r="I317" s="168" t="s">
        <v>80</v>
      </c>
      <c r="J317" s="170"/>
      <c r="K317" s="58" t="s">
        <v>135</v>
      </c>
      <c r="L317" s="11">
        <v>57450</v>
      </c>
      <c r="M317" s="136">
        <v>9635626</v>
      </c>
      <c r="N317" s="17">
        <v>45946</v>
      </c>
    </row>
    <row r="318" spans="1:14" ht="15" customHeight="1">
      <c r="A318" s="167">
        <v>4760</v>
      </c>
      <c r="B318" s="39" t="s">
        <v>49</v>
      </c>
      <c r="C318" s="89" t="s">
        <v>1154</v>
      </c>
      <c r="D318" s="89" t="s">
        <v>58</v>
      </c>
      <c r="E318" s="39" t="s">
        <v>677</v>
      </c>
      <c r="F318" s="82">
        <v>39</v>
      </c>
      <c r="G318" s="89" t="s">
        <v>61</v>
      </c>
      <c r="H318" s="39"/>
      <c r="I318" s="168" t="s">
        <v>886</v>
      </c>
      <c r="J318" s="170"/>
      <c r="K318" s="58" t="s">
        <v>162</v>
      </c>
      <c r="L318" s="11">
        <v>5100</v>
      </c>
      <c r="M318" s="136">
        <v>8862507</v>
      </c>
      <c r="N318" s="17">
        <v>45946</v>
      </c>
    </row>
    <row r="319" spans="1:14" ht="15" customHeight="1">
      <c r="A319" s="167">
        <v>4679</v>
      </c>
      <c r="B319" s="39" t="s">
        <v>81</v>
      </c>
      <c r="C319" s="89" t="s">
        <v>1155</v>
      </c>
      <c r="D319" s="89" t="s">
        <v>58</v>
      </c>
      <c r="E319" s="39" t="s">
        <v>187</v>
      </c>
      <c r="F319" s="82"/>
      <c r="G319" s="89" t="s">
        <v>61</v>
      </c>
      <c r="H319" s="39"/>
      <c r="I319" s="168" t="s">
        <v>886</v>
      </c>
      <c r="J319" s="170"/>
      <c r="K319" s="58" t="s">
        <v>71</v>
      </c>
      <c r="L319" s="11">
        <v>5485</v>
      </c>
      <c r="M319" s="136">
        <v>9331452</v>
      </c>
      <c r="N319" s="17">
        <v>45946</v>
      </c>
    </row>
    <row r="320" spans="1:14" ht="15" customHeight="1">
      <c r="A320" s="167">
        <v>4000</v>
      </c>
      <c r="B320" s="39" t="s">
        <v>175</v>
      </c>
      <c r="C320" s="89" t="s">
        <v>1156</v>
      </c>
      <c r="D320" s="89" t="s">
        <v>59</v>
      </c>
      <c r="E320" s="39" t="s">
        <v>77</v>
      </c>
      <c r="F320" s="82">
        <v>6</v>
      </c>
      <c r="G320" s="89"/>
      <c r="H320" s="39"/>
      <c r="I320" s="168"/>
      <c r="J320" s="170"/>
      <c r="K320" s="59" t="s">
        <v>160</v>
      </c>
      <c r="L320" s="11">
        <v>4294</v>
      </c>
      <c r="M320" s="136">
        <v>9282089</v>
      </c>
      <c r="N320" s="17">
        <v>45946</v>
      </c>
    </row>
    <row r="321" spans="1:14" ht="15" customHeight="1">
      <c r="A321" s="167">
        <v>5000</v>
      </c>
      <c r="B321" s="39" t="s">
        <v>81</v>
      </c>
      <c r="C321" s="89" t="s">
        <v>1157</v>
      </c>
      <c r="D321" s="89" t="s">
        <v>59</v>
      </c>
      <c r="E321" s="39" t="s">
        <v>77</v>
      </c>
      <c r="F321" s="82">
        <v>7</v>
      </c>
      <c r="G321" s="89" t="s">
        <v>61</v>
      </c>
      <c r="H321" s="39"/>
      <c r="I321" s="168"/>
      <c r="J321" s="170"/>
      <c r="K321" s="59" t="s">
        <v>167</v>
      </c>
      <c r="L321" s="11">
        <v>6328</v>
      </c>
      <c r="M321" s="136">
        <v>9868730</v>
      </c>
      <c r="N321" s="17">
        <v>45946</v>
      </c>
    </row>
    <row r="322" spans="1:14" ht="15" customHeight="1">
      <c r="A322" s="167">
        <v>5000</v>
      </c>
      <c r="B322" s="39" t="s">
        <v>78</v>
      </c>
      <c r="C322" s="89" t="s">
        <v>1158</v>
      </c>
      <c r="D322" s="89" t="s">
        <v>58</v>
      </c>
      <c r="E322" s="39" t="s">
        <v>131</v>
      </c>
      <c r="F322" s="82" t="s">
        <v>1159</v>
      </c>
      <c r="G322" s="89" t="s">
        <v>61</v>
      </c>
      <c r="H322" s="39"/>
      <c r="I322" s="168"/>
      <c r="J322" s="170"/>
      <c r="K322" s="58" t="s">
        <v>370</v>
      </c>
      <c r="L322" s="11">
        <v>5334</v>
      </c>
      <c r="M322" s="136">
        <v>8867210</v>
      </c>
      <c r="N322" s="17">
        <v>45947</v>
      </c>
    </row>
    <row r="323" spans="1:14" ht="15" customHeight="1">
      <c r="A323" s="167">
        <v>4000</v>
      </c>
      <c r="B323" s="39" t="s">
        <v>78</v>
      </c>
      <c r="C323" s="89" t="s">
        <v>1160</v>
      </c>
      <c r="D323" s="89" t="s">
        <v>58</v>
      </c>
      <c r="E323" s="39" t="s">
        <v>215</v>
      </c>
      <c r="F323" s="82">
        <v>19</v>
      </c>
      <c r="G323" s="89" t="s">
        <v>61</v>
      </c>
      <c r="H323" s="39"/>
      <c r="I323" s="168"/>
      <c r="J323" s="170"/>
      <c r="K323" s="58" t="s">
        <v>1161</v>
      </c>
      <c r="L323" s="11">
        <v>4485</v>
      </c>
      <c r="M323" s="136">
        <v>8866589</v>
      </c>
      <c r="N323" s="17">
        <v>45947</v>
      </c>
    </row>
    <row r="324" spans="1:14" ht="15" customHeight="1">
      <c r="A324" s="167">
        <v>71500</v>
      </c>
      <c r="B324" s="39" t="s">
        <v>78</v>
      </c>
      <c r="C324" s="89" t="s">
        <v>1162</v>
      </c>
      <c r="D324" s="89" t="s">
        <v>57</v>
      </c>
      <c r="E324" s="39" t="s">
        <v>72</v>
      </c>
      <c r="F324" s="82" t="s">
        <v>85</v>
      </c>
      <c r="G324" s="89" t="s">
        <v>116</v>
      </c>
      <c r="H324" s="39"/>
      <c r="I324" s="168" t="s">
        <v>168</v>
      </c>
      <c r="J324" s="170"/>
      <c r="K324" s="58" t="s">
        <v>1163</v>
      </c>
      <c r="L324" s="11">
        <v>74665</v>
      </c>
      <c r="M324" s="136">
        <v>9214331</v>
      </c>
      <c r="N324" s="17">
        <v>45947</v>
      </c>
    </row>
    <row r="325" spans="1:14" ht="15" customHeight="1">
      <c r="A325" s="167">
        <v>54182</v>
      </c>
      <c r="B325" s="39" t="s">
        <v>78</v>
      </c>
      <c r="C325" s="89" t="s">
        <v>1164</v>
      </c>
      <c r="D325" s="89" t="s">
        <v>57</v>
      </c>
      <c r="E325" s="39" t="s">
        <v>127</v>
      </c>
      <c r="F325" s="82">
        <v>23</v>
      </c>
      <c r="G325" s="89" t="s">
        <v>1165</v>
      </c>
      <c r="H325" s="39"/>
      <c r="I325" s="168" t="s">
        <v>80</v>
      </c>
      <c r="J325" s="170"/>
      <c r="K325" s="58" t="s">
        <v>1166</v>
      </c>
      <c r="L325" s="11">
        <v>56883</v>
      </c>
      <c r="M325" s="136">
        <v>9488580</v>
      </c>
      <c r="N325" s="17">
        <v>45947</v>
      </c>
    </row>
    <row r="326" spans="1:14" ht="15" customHeight="1">
      <c r="A326" s="167">
        <v>3285.46</v>
      </c>
      <c r="B326" s="39" t="s">
        <v>78</v>
      </c>
      <c r="C326" s="89" t="s">
        <v>1167</v>
      </c>
      <c r="D326" s="89" t="s">
        <v>108</v>
      </c>
      <c r="E326" s="39" t="s">
        <v>130</v>
      </c>
      <c r="F326" s="82">
        <v>48</v>
      </c>
      <c r="G326" s="89" t="s">
        <v>61</v>
      </c>
      <c r="H326" s="39"/>
      <c r="I326" s="168" t="s">
        <v>159</v>
      </c>
      <c r="J326" s="170"/>
      <c r="K326" s="58" t="s">
        <v>868</v>
      </c>
      <c r="L326" s="11">
        <v>3492</v>
      </c>
      <c r="M326" s="136">
        <v>8841632</v>
      </c>
      <c r="N326" s="17">
        <v>45947</v>
      </c>
    </row>
    <row r="327" spans="1:14" ht="15" customHeight="1">
      <c r="A327" s="167">
        <v>50800</v>
      </c>
      <c r="B327" s="39" t="s">
        <v>78</v>
      </c>
      <c r="C327" s="89" t="s">
        <v>1168</v>
      </c>
      <c r="D327" s="89" t="s">
        <v>188</v>
      </c>
      <c r="E327" s="39" t="s">
        <v>189</v>
      </c>
      <c r="F327" s="82"/>
      <c r="G327" s="89"/>
      <c r="H327" s="39"/>
      <c r="I327" s="168" t="s">
        <v>80</v>
      </c>
      <c r="J327" s="170"/>
      <c r="K327" s="58" t="s">
        <v>217</v>
      </c>
      <c r="L327" s="11">
        <v>57970</v>
      </c>
      <c r="M327" s="136">
        <v>9490777</v>
      </c>
      <c r="N327" s="17">
        <v>45947</v>
      </c>
    </row>
    <row r="328" spans="1:14" ht="15" customHeight="1">
      <c r="A328" s="167">
        <v>71185</v>
      </c>
      <c r="B328" s="39" t="s">
        <v>49</v>
      </c>
      <c r="C328" s="89" t="s">
        <v>1169</v>
      </c>
      <c r="D328" s="89" t="s">
        <v>67</v>
      </c>
      <c r="E328" s="39"/>
      <c r="F328" s="82"/>
      <c r="G328" s="89" t="s">
        <v>91</v>
      </c>
      <c r="H328" s="39"/>
      <c r="I328" s="168" t="s">
        <v>87</v>
      </c>
      <c r="J328" s="170"/>
      <c r="K328" s="58" t="s">
        <v>1170</v>
      </c>
      <c r="L328" s="11">
        <v>76602</v>
      </c>
      <c r="M328" s="136">
        <v>9272917</v>
      </c>
      <c r="N328" s="17">
        <v>45948</v>
      </c>
    </row>
    <row r="329" spans="1:14" ht="15" customHeight="1">
      <c r="A329" s="167">
        <v>27000</v>
      </c>
      <c r="B329" s="39" t="s">
        <v>78</v>
      </c>
      <c r="C329" s="89" t="s">
        <v>1171</v>
      </c>
      <c r="D329" s="89" t="s">
        <v>67</v>
      </c>
      <c r="E329" s="39"/>
      <c r="F329" s="82"/>
      <c r="G329" s="89" t="s">
        <v>33</v>
      </c>
      <c r="H329" s="39"/>
      <c r="I329" s="168" t="s">
        <v>83</v>
      </c>
      <c r="J329" s="170"/>
      <c r="K329" s="59" t="s">
        <v>1135</v>
      </c>
      <c r="L329" s="11">
        <v>28358</v>
      </c>
      <c r="M329" s="136">
        <v>9445021</v>
      </c>
      <c r="N329" s="17">
        <v>45948</v>
      </c>
    </row>
    <row r="330" spans="1:14" ht="15" customHeight="1">
      <c r="A330" s="167">
        <v>31699.815999999999</v>
      </c>
      <c r="B330" s="39" t="s">
        <v>78</v>
      </c>
      <c r="C330" s="89" t="s">
        <v>1172</v>
      </c>
      <c r="D330" s="89" t="s">
        <v>67</v>
      </c>
      <c r="E330" s="39"/>
      <c r="F330" s="82"/>
      <c r="G330" s="89" t="s">
        <v>1173</v>
      </c>
      <c r="H330" s="39"/>
      <c r="I330" s="168" t="s">
        <v>83</v>
      </c>
      <c r="J330" s="170"/>
      <c r="K330" s="58" t="s">
        <v>1174</v>
      </c>
      <c r="L330" s="11">
        <v>32621</v>
      </c>
      <c r="M330" s="136">
        <v>9295567</v>
      </c>
      <c r="N330" s="17">
        <v>45948</v>
      </c>
    </row>
    <row r="331" spans="1:14" ht="15" customHeight="1">
      <c r="A331" s="167">
        <v>52418</v>
      </c>
      <c r="B331" s="39" t="s">
        <v>78</v>
      </c>
      <c r="C331" s="89" t="s">
        <v>1175</v>
      </c>
      <c r="D331" s="89" t="s">
        <v>67</v>
      </c>
      <c r="E331" s="39"/>
      <c r="F331" s="82"/>
      <c r="G331" s="89" t="s">
        <v>182</v>
      </c>
      <c r="H331" s="39"/>
      <c r="I331" s="168" t="s">
        <v>87</v>
      </c>
      <c r="J331" s="170"/>
      <c r="K331" s="58" t="s">
        <v>248</v>
      </c>
      <c r="L331" s="11">
        <v>55840</v>
      </c>
      <c r="M331" s="136">
        <v>9370006</v>
      </c>
      <c r="N331" s="17">
        <v>45948</v>
      </c>
    </row>
    <row r="332" spans="1:14" ht="15" customHeight="1">
      <c r="A332" s="167">
        <v>31200</v>
      </c>
      <c r="B332" s="39" t="s">
        <v>78</v>
      </c>
      <c r="C332" s="89" t="s">
        <v>1176</v>
      </c>
      <c r="D332" s="89" t="s">
        <v>57</v>
      </c>
      <c r="E332" s="39" t="s">
        <v>72</v>
      </c>
      <c r="F332" s="82" t="s">
        <v>85</v>
      </c>
      <c r="G332" s="89" t="s">
        <v>2</v>
      </c>
      <c r="H332" s="39"/>
      <c r="I332" s="168" t="s">
        <v>87</v>
      </c>
      <c r="J332" s="170"/>
      <c r="K332" s="59" t="s">
        <v>430</v>
      </c>
      <c r="L332" s="11">
        <v>34707</v>
      </c>
      <c r="M332" s="136">
        <v>9498626</v>
      </c>
      <c r="N332" s="17">
        <v>45948</v>
      </c>
    </row>
    <row r="333" spans="1:14" ht="15" customHeight="1">
      <c r="A333" s="167">
        <v>26012.16</v>
      </c>
      <c r="B333" s="39" t="s">
        <v>78</v>
      </c>
      <c r="C333" s="89" t="s">
        <v>1177</v>
      </c>
      <c r="D333" s="89" t="s">
        <v>57</v>
      </c>
      <c r="E333" s="39" t="s">
        <v>173</v>
      </c>
      <c r="F333" s="82">
        <v>18</v>
      </c>
      <c r="G333" s="89" t="s">
        <v>0</v>
      </c>
      <c r="H333" s="39"/>
      <c r="I333" s="168" t="s">
        <v>1178</v>
      </c>
      <c r="J333" s="170"/>
      <c r="K333" s="58" t="s">
        <v>285</v>
      </c>
      <c r="L333" s="11">
        <v>26551</v>
      </c>
      <c r="M333" s="136">
        <v>9136539</v>
      </c>
      <c r="N333" s="17">
        <v>45948</v>
      </c>
    </row>
    <row r="334" spans="1:14" ht="15" customHeight="1">
      <c r="A334" s="167">
        <v>28000</v>
      </c>
      <c r="B334" s="39" t="s">
        <v>78</v>
      </c>
      <c r="C334" s="89" t="s">
        <v>1179</v>
      </c>
      <c r="D334" s="89" t="s">
        <v>57</v>
      </c>
      <c r="E334" s="39" t="s">
        <v>127</v>
      </c>
      <c r="F334" s="82">
        <v>23</v>
      </c>
      <c r="G334" s="89" t="s">
        <v>61</v>
      </c>
      <c r="H334" s="39"/>
      <c r="I334" s="168" t="s">
        <v>80</v>
      </c>
      <c r="J334" s="170"/>
      <c r="K334" s="58" t="s">
        <v>240</v>
      </c>
      <c r="L334" s="11">
        <v>28754</v>
      </c>
      <c r="M334" s="136">
        <v>9113850</v>
      </c>
      <c r="N334" s="17">
        <v>45948</v>
      </c>
    </row>
    <row r="335" spans="1:14" ht="15" customHeight="1">
      <c r="A335" s="167">
        <v>25500</v>
      </c>
      <c r="B335" s="39" t="s">
        <v>78</v>
      </c>
      <c r="C335" s="89" t="s">
        <v>1180</v>
      </c>
      <c r="D335" s="89" t="s">
        <v>57</v>
      </c>
      <c r="E335" s="39" t="s">
        <v>70</v>
      </c>
      <c r="F335" s="82">
        <v>22</v>
      </c>
      <c r="G335" s="89" t="s">
        <v>148</v>
      </c>
      <c r="H335" s="39"/>
      <c r="I335" s="168" t="s">
        <v>80</v>
      </c>
      <c r="J335" s="170"/>
      <c r="K335" s="58" t="s">
        <v>492</v>
      </c>
      <c r="L335" s="11">
        <v>28418</v>
      </c>
      <c r="M335" s="136">
        <v>9550424</v>
      </c>
      <c r="N335" s="17">
        <v>45948</v>
      </c>
    </row>
    <row r="336" spans="1:14" ht="15" customHeight="1">
      <c r="A336" s="167">
        <v>5500</v>
      </c>
      <c r="B336" s="39" t="s">
        <v>78</v>
      </c>
      <c r="C336" s="89" t="s">
        <v>1181</v>
      </c>
      <c r="D336" s="89" t="s">
        <v>59</v>
      </c>
      <c r="E336" s="39" t="s">
        <v>201</v>
      </c>
      <c r="F336" s="82">
        <v>11</v>
      </c>
      <c r="G336" s="89" t="s">
        <v>61</v>
      </c>
      <c r="H336" s="39"/>
      <c r="I336" s="168"/>
      <c r="J336" s="170"/>
      <c r="K336" s="58" t="s">
        <v>167</v>
      </c>
      <c r="L336" s="11">
        <v>6307</v>
      </c>
      <c r="M336" s="136">
        <v>9868742</v>
      </c>
      <c r="N336" s="17">
        <v>45948</v>
      </c>
    </row>
    <row r="337" spans="1:14" ht="15" customHeight="1">
      <c r="A337" s="167">
        <v>3010</v>
      </c>
      <c r="B337" s="39" t="s">
        <v>175</v>
      </c>
      <c r="C337" s="89" t="s">
        <v>1182</v>
      </c>
      <c r="D337" s="89" t="s">
        <v>58</v>
      </c>
      <c r="E337" s="39"/>
      <c r="F337" s="82"/>
      <c r="G337" s="89" t="s">
        <v>61</v>
      </c>
      <c r="H337" s="39"/>
      <c r="I337" s="168"/>
      <c r="J337" s="170"/>
      <c r="K337" s="58" t="s">
        <v>1183</v>
      </c>
      <c r="L337" s="11">
        <v>3689</v>
      </c>
      <c r="M337" s="136">
        <v>9361976</v>
      </c>
      <c r="N337" s="17">
        <v>45948</v>
      </c>
    </row>
    <row r="338" spans="1:14" ht="15" customHeight="1">
      <c r="A338" s="167">
        <v>6000</v>
      </c>
      <c r="B338" s="39" t="s">
        <v>81</v>
      </c>
      <c r="C338" s="89" t="s">
        <v>1184</v>
      </c>
      <c r="D338" s="89" t="s">
        <v>59</v>
      </c>
      <c r="E338" s="39" t="s">
        <v>60</v>
      </c>
      <c r="F338" s="82">
        <v>2</v>
      </c>
      <c r="G338" s="89" t="s">
        <v>61</v>
      </c>
      <c r="H338" s="39"/>
      <c r="I338" s="168"/>
      <c r="J338" s="170"/>
      <c r="K338" s="58" t="s">
        <v>1185</v>
      </c>
      <c r="L338" s="11">
        <v>7156</v>
      </c>
      <c r="M338" s="136">
        <v>1081207</v>
      </c>
      <c r="N338" s="17">
        <v>45948</v>
      </c>
    </row>
    <row r="339" spans="1:14" ht="15" customHeight="1">
      <c r="A339" s="167">
        <v>44200</v>
      </c>
      <c r="B339" s="39" t="s">
        <v>78</v>
      </c>
      <c r="C339" s="89" t="s">
        <v>1186</v>
      </c>
      <c r="D339" s="89" t="s">
        <v>57</v>
      </c>
      <c r="E339" s="39" t="s">
        <v>72</v>
      </c>
      <c r="F339" s="82">
        <v>40</v>
      </c>
      <c r="G339" s="89" t="s">
        <v>61</v>
      </c>
      <c r="H339" s="39"/>
      <c r="I339" s="168" t="s">
        <v>128</v>
      </c>
      <c r="J339" s="170"/>
      <c r="K339" s="58" t="s">
        <v>125</v>
      </c>
      <c r="L339" s="11">
        <v>77326</v>
      </c>
      <c r="M339" s="136">
        <v>9296793</v>
      </c>
      <c r="N339" s="17">
        <v>45949</v>
      </c>
    </row>
    <row r="340" spans="1:14" ht="15" customHeight="1">
      <c r="A340" s="167">
        <v>3500</v>
      </c>
      <c r="B340" s="39" t="s">
        <v>78</v>
      </c>
      <c r="C340" s="89" t="s">
        <v>662</v>
      </c>
      <c r="D340" s="89" t="s">
        <v>59</v>
      </c>
      <c r="E340" s="39" t="s">
        <v>201</v>
      </c>
      <c r="F340" s="82">
        <v>11</v>
      </c>
      <c r="G340" s="89" t="s">
        <v>61</v>
      </c>
      <c r="H340" s="39"/>
      <c r="I340" s="168"/>
      <c r="J340" s="170"/>
      <c r="K340" s="59" t="s">
        <v>370</v>
      </c>
      <c r="L340" s="11">
        <v>3263</v>
      </c>
      <c r="M340" s="136">
        <v>8903064</v>
      </c>
      <c r="N340" s="17">
        <v>45949</v>
      </c>
    </row>
    <row r="341" spans="1:14">
      <c r="A341" s="210"/>
      <c r="B341" s="49"/>
      <c r="C341" s="211"/>
      <c r="D341" s="211"/>
      <c r="E341" s="49"/>
      <c r="F341" s="79"/>
      <c r="G341" s="211"/>
      <c r="H341" s="49"/>
      <c r="I341" s="212"/>
      <c r="J341" s="137"/>
      <c r="K341" s="218"/>
      <c r="L341" s="38"/>
      <c r="M341" s="266"/>
      <c r="N341" s="91"/>
    </row>
    <row r="342" spans="1:14" ht="18">
      <c r="A342" s="314" t="s">
        <v>54</v>
      </c>
      <c r="B342" s="314"/>
      <c r="C342" s="314"/>
      <c r="D342" s="315">
        <f>SUM(Таблица3[Volume, tons])</f>
        <v>8585743.217199998</v>
      </c>
      <c r="E342" s="315"/>
      <c r="F342" s="30"/>
      <c r="G342" s="80"/>
      <c r="H342" s="50"/>
      <c r="I342" s="50"/>
      <c r="J342" s="50"/>
      <c r="K342" s="50"/>
      <c r="L342" s="84"/>
    </row>
    <row r="343" spans="1:14" ht="26.25">
      <c r="A343" s="314" t="s">
        <v>27</v>
      </c>
      <c r="B343" s="314"/>
      <c r="C343" s="314"/>
      <c r="D343" s="316" t="s">
        <v>1229</v>
      </c>
      <c r="E343" s="316"/>
      <c r="G343" s="96"/>
      <c r="H343" s="50"/>
      <c r="I343" s="50"/>
      <c r="J343" s="50"/>
      <c r="K343" s="50"/>
      <c r="L343" s="84"/>
    </row>
    <row r="344" spans="1:14">
      <c r="A344" s="85"/>
      <c r="B344" s="60"/>
      <c r="C344" s="61"/>
      <c r="D344" s="75"/>
      <c r="E344" s="75"/>
      <c r="F344" s="30"/>
      <c r="G344" s="97"/>
      <c r="H344" s="50"/>
      <c r="I344" s="50"/>
      <c r="J344" s="50"/>
      <c r="K344" s="50"/>
      <c r="L344" s="84"/>
      <c r="M344" s="13"/>
      <c r="N344"/>
    </row>
    <row r="345" spans="1:14" ht="18">
      <c r="A345" s="314" t="s">
        <v>55</v>
      </c>
      <c r="B345" s="314"/>
      <c r="C345" s="314"/>
      <c r="D345" s="76">
        <v>337</v>
      </c>
      <c r="E345" s="77"/>
      <c r="F345" s="62"/>
      <c r="G345" s="98"/>
      <c r="H345" s="63"/>
      <c r="I345" s="50"/>
      <c r="J345" s="50"/>
      <c r="K345" s="50"/>
      <c r="L345" s="84"/>
      <c r="M345" s="13"/>
      <c r="N345"/>
    </row>
    <row r="346" spans="1:14" ht="18">
      <c r="D346" s="78" t="s">
        <v>1228</v>
      </c>
      <c r="E346" s="78"/>
      <c r="F346" s="30"/>
      <c r="G346" s="99"/>
      <c r="H346" s="64"/>
      <c r="I346" s="50"/>
      <c r="J346" s="50"/>
      <c r="K346" s="50"/>
      <c r="L346" s="84"/>
      <c r="M346" s="13"/>
      <c r="N346"/>
    </row>
    <row r="347" spans="1:14">
      <c r="A347" s="130"/>
      <c r="B347" s="65"/>
      <c r="C347" s="81" t="s">
        <v>1190</v>
      </c>
      <c r="D347" s="81" t="s">
        <v>940</v>
      </c>
      <c r="E347" s="66" t="s">
        <v>29</v>
      </c>
      <c r="F347" s="30"/>
      <c r="G347" s="98"/>
      <c r="H347" s="50"/>
      <c r="I347" s="50"/>
      <c r="J347" s="50"/>
      <c r="K347" s="50"/>
      <c r="L347" s="84"/>
      <c r="M347" s="13"/>
      <c r="N347"/>
    </row>
    <row r="348" spans="1:14">
      <c r="A348" s="138" t="s">
        <v>28</v>
      </c>
      <c r="B348" s="92"/>
      <c r="C348" s="67">
        <v>337</v>
      </c>
      <c r="D348" s="67">
        <v>313</v>
      </c>
      <c r="E348" s="68" t="s">
        <v>1227</v>
      </c>
      <c r="F348" s="30"/>
      <c r="G348" s="159"/>
      <c r="H348" s="50"/>
      <c r="I348" s="63"/>
      <c r="J348" s="50"/>
      <c r="K348" s="50"/>
      <c r="L348" s="84"/>
      <c r="M348" s="13"/>
      <c r="N348"/>
    </row>
    <row r="349" spans="1:14">
      <c r="A349" s="139" t="s">
        <v>44</v>
      </c>
      <c r="B349" s="93"/>
      <c r="C349" s="16">
        <v>142</v>
      </c>
      <c r="D349" s="16">
        <v>125</v>
      </c>
      <c r="E349" s="160" t="s">
        <v>1226</v>
      </c>
      <c r="F349" s="30"/>
      <c r="G349" s="159"/>
      <c r="H349" s="50"/>
      <c r="I349" s="127"/>
      <c r="J349" s="50"/>
      <c r="K349" s="50"/>
      <c r="L349" s="84"/>
      <c r="M349" s="13"/>
      <c r="N349"/>
    </row>
    <row r="350" spans="1:14">
      <c r="A350" s="139" t="s">
        <v>64</v>
      </c>
      <c r="B350" s="93"/>
      <c r="C350" s="16">
        <v>109</v>
      </c>
      <c r="D350" s="16">
        <v>116</v>
      </c>
      <c r="E350" s="69" t="s">
        <v>1225</v>
      </c>
      <c r="F350" s="30"/>
      <c r="G350" s="159"/>
      <c r="H350" s="50"/>
      <c r="I350" s="50"/>
      <c r="J350" s="50"/>
      <c r="K350" s="50"/>
      <c r="L350" s="84"/>
      <c r="M350" s="13"/>
      <c r="N350"/>
    </row>
    <row r="351" spans="1:14">
      <c r="A351" s="139" t="s">
        <v>45</v>
      </c>
      <c r="B351" s="93"/>
      <c r="C351" s="16">
        <v>49</v>
      </c>
      <c r="D351" s="16">
        <v>38</v>
      </c>
      <c r="E351" s="160" t="s">
        <v>1224</v>
      </c>
      <c r="F351" s="30"/>
      <c r="G351" s="159"/>
      <c r="H351" s="50"/>
      <c r="I351" s="50"/>
      <c r="J351" s="50"/>
      <c r="K351" s="50"/>
      <c r="L351" s="84"/>
      <c r="M351" s="13"/>
      <c r="N351"/>
    </row>
    <row r="352" spans="1:14">
      <c r="A352" s="139" t="s">
        <v>46</v>
      </c>
      <c r="B352" s="93"/>
      <c r="C352" s="16">
        <v>37</v>
      </c>
      <c r="D352" s="16">
        <v>34</v>
      </c>
      <c r="E352" s="69" t="s">
        <v>1223</v>
      </c>
      <c r="F352" s="30"/>
      <c r="G352" s="159"/>
      <c r="H352" s="50"/>
      <c r="I352" s="50"/>
      <c r="J352" s="50"/>
      <c r="K352" s="50"/>
      <c r="L352" s="84"/>
      <c r="M352" s="13"/>
      <c r="N352"/>
    </row>
    <row r="353" spans="1:14">
      <c r="A353" s="86"/>
      <c r="B353" s="70"/>
      <c r="C353" s="30"/>
      <c r="D353" s="30"/>
      <c r="E353" s="30"/>
      <c r="F353" s="30"/>
      <c r="G353" s="73"/>
      <c r="I353" s="71"/>
      <c r="J353" s="71"/>
      <c r="K353" s="72"/>
      <c r="M353" s="13"/>
      <c r="N353"/>
    </row>
    <row r="354" spans="1:14">
      <c r="A354" s="86"/>
      <c r="B354" s="70"/>
      <c r="C354" s="30"/>
      <c r="D354" s="30"/>
      <c r="E354" s="30"/>
      <c r="F354" s="30"/>
      <c r="G354" s="73"/>
      <c r="M354" s="13"/>
      <c r="N354"/>
    </row>
    <row r="355" spans="1:14">
      <c r="A355" s="86"/>
      <c r="B355" s="70"/>
      <c r="C355" s="30"/>
      <c r="D355" s="30"/>
      <c r="E355" s="30"/>
      <c r="F355" s="30"/>
      <c r="G355" s="73"/>
      <c r="M355" s="13"/>
      <c r="N355"/>
    </row>
    <row r="356" spans="1:14">
      <c r="A356" s="86"/>
      <c r="B356" s="70"/>
      <c r="C356" s="30"/>
      <c r="D356" s="30"/>
      <c r="E356" s="30"/>
      <c r="F356" s="30"/>
      <c r="G356" s="73"/>
      <c r="M356" s="13"/>
      <c r="N356"/>
    </row>
    <row r="357" spans="1:14">
      <c r="A357" s="86"/>
      <c r="B357" s="70"/>
      <c r="C357" s="30"/>
      <c r="D357" s="30"/>
      <c r="E357" s="30"/>
      <c r="F357" s="30"/>
      <c r="G357" s="73"/>
      <c r="M357" s="13"/>
      <c r="N357"/>
    </row>
    <row r="358" spans="1:14">
      <c r="A358" s="86"/>
      <c r="B358" s="70"/>
      <c r="C358" s="73"/>
      <c r="D358" s="30"/>
      <c r="E358" s="30"/>
      <c r="F358" s="30"/>
      <c r="G358" s="73"/>
      <c r="M358" s="13"/>
      <c r="N358"/>
    </row>
    <row r="359" spans="1:14">
      <c r="A359" s="86"/>
      <c r="B359" s="70"/>
      <c r="C359" s="74"/>
      <c r="D359" s="30"/>
      <c r="E359" s="30"/>
      <c r="F359" s="30"/>
      <c r="G359" s="73"/>
      <c r="M359" s="13"/>
      <c r="N359"/>
    </row>
    <row r="360" spans="1:14">
      <c r="A360" s="86"/>
      <c r="B360" s="70"/>
      <c r="C360" s="47"/>
      <c r="D360" s="30"/>
      <c r="E360" s="30"/>
      <c r="F360" s="30"/>
      <c r="G360" s="73"/>
      <c r="L360" s="224"/>
      <c r="M360" s="13"/>
      <c r="N360"/>
    </row>
    <row r="361" spans="1:14">
      <c r="A361" s="86"/>
      <c r="B361" s="70"/>
      <c r="C361" s="30"/>
      <c r="D361" s="30"/>
      <c r="E361" s="30"/>
      <c r="F361" s="30"/>
      <c r="G361" s="73"/>
      <c r="L361" s="224"/>
      <c r="M361" s="13"/>
      <c r="N361"/>
    </row>
    <row r="362" spans="1:14">
      <c r="A362" s="86"/>
      <c r="B362" s="70"/>
      <c r="C362" s="30"/>
      <c r="D362" s="30"/>
      <c r="E362" s="30"/>
      <c r="F362" s="30"/>
      <c r="G362" s="73"/>
      <c r="L362" s="224"/>
      <c r="M362" s="13"/>
      <c r="N362"/>
    </row>
    <row r="363" spans="1:14">
      <c r="A363" s="86"/>
      <c r="B363" s="70"/>
      <c r="C363" s="30"/>
      <c r="D363" s="30"/>
      <c r="E363" s="30"/>
      <c r="F363" s="30"/>
      <c r="G363" s="73"/>
      <c r="L363" s="224"/>
      <c r="M363" s="13"/>
      <c r="N363"/>
    </row>
    <row r="364" spans="1:14">
      <c r="A364" s="86"/>
      <c r="B364" s="70"/>
      <c r="C364" s="30"/>
      <c r="D364" s="30"/>
      <c r="E364" s="30"/>
      <c r="F364" s="30"/>
      <c r="G364" s="73"/>
      <c r="L364" s="224"/>
      <c r="M364" s="13"/>
      <c r="N364"/>
    </row>
    <row r="365" spans="1:14">
      <c r="A365" s="86"/>
      <c r="B365" s="70"/>
      <c r="C365" s="30"/>
      <c r="D365" s="30"/>
      <c r="E365" s="30"/>
      <c r="F365" s="30"/>
      <c r="G365" s="73"/>
      <c r="L365" s="224"/>
      <c r="M365" s="13"/>
      <c r="N365"/>
    </row>
    <row r="366" spans="1:14">
      <c r="A366" s="86"/>
      <c r="B366" s="70"/>
      <c r="C366" s="30"/>
      <c r="D366" s="30"/>
      <c r="E366" s="30"/>
      <c r="F366" s="30"/>
      <c r="G366" s="73"/>
      <c r="K366" s="30"/>
      <c r="L366" s="224"/>
      <c r="M366" s="13"/>
      <c r="N366"/>
    </row>
    <row r="367" spans="1:14">
      <c r="A367" s="86"/>
      <c r="B367" s="70"/>
      <c r="C367" s="30"/>
      <c r="D367" s="30"/>
      <c r="E367" s="30"/>
      <c r="F367" s="30"/>
      <c r="G367" s="73"/>
      <c r="K367" s="30"/>
      <c r="L367" s="224"/>
      <c r="M367" s="13"/>
      <c r="N367"/>
    </row>
    <row r="368" spans="1:14">
      <c r="A368" s="86"/>
      <c r="B368" s="70"/>
      <c r="C368" s="30"/>
      <c r="D368" s="30"/>
      <c r="E368" s="30"/>
      <c r="F368" s="30"/>
      <c r="G368" s="73"/>
      <c r="K368" s="30"/>
      <c r="L368" s="224"/>
      <c r="M368" s="13"/>
      <c r="N368"/>
    </row>
    <row r="369" spans="1:14">
      <c r="A369" s="86"/>
      <c r="B369" s="70"/>
      <c r="C369" s="30"/>
      <c r="D369" s="30"/>
      <c r="E369" s="30"/>
      <c r="F369" s="30"/>
      <c r="G369" s="73"/>
      <c r="K369" s="30"/>
      <c r="L369" s="224"/>
      <c r="M369" s="13"/>
      <c r="N369"/>
    </row>
    <row r="370" spans="1:14">
      <c r="A370" s="86"/>
      <c r="B370" s="70"/>
      <c r="C370" s="30"/>
      <c r="D370" s="30"/>
      <c r="E370" s="30"/>
      <c r="F370" s="30"/>
      <c r="G370" s="73"/>
      <c r="K370" s="30"/>
      <c r="L370" s="224"/>
      <c r="M370" s="13"/>
      <c r="N370"/>
    </row>
    <row r="371" spans="1:14">
      <c r="A371" s="86"/>
      <c r="B371" s="70"/>
      <c r="C371" s="30"/>
      <c r="D371" s="30"/>
      <c r="E371" s="30"/>
      <c r="F371" s="30"/>
      <c r="G371" s="73"/>
      <c r="K371" s="30"/>
      <c r="L371" s="224"/>
      <c r="M371" s="13"/>
      <c r="N371"/>
    </row>
    <row r="372" spans="1:14">
      <c r="A372" s="86"/>
      <c r="B372" s="70"/>
      <c r="C372" s="30"/>
      <c r="D372" s="30"/>
      <c r="E372" s="30"/>
      <c r="F372" s="30"/>
      <c r="G372" s="73"/>
      <c r="K372" s="30"/>
      <c r="L372" s="224"/>
      <c r="M372" s="13"/>
      <c r="N372"/>
    </row>
    <row r="373" spans="1:14">
      <c r="A373" s="86"/>
      <c r="B373" s="70"/>
      <c r="C373" s="30"/>
      <c r="D373" s="30"/>
      <c r="E373" s="30"/>
      <c r="F373" s="30"/>
      <c r="G373" s="73"/>
      <c r="K373" s="30"/>
      <c r="L373" s="224"/>
      <c r="M373" s="13"/>
      <c r="N373"/>
    </row>
    <row r="374" spans="1:14">
      <c r="A374" s="86"/>
      <c r="B374" s="70"/>
      <c r="C374" s="30"/>
      <c r="D374" s="30"/>
      <c r="E374" s="30"/>
      <c r="F374" s="30"/>
      <c r="G374" s="73"/>
      <c r="K374" s="30"/>
      <c r="L374" s="224"/>
      <c r="M374" s="13"/>
      <c r="N374"/>
    </row>
    <row r="375" spans="1:14">
      <c r="A375" s="86"/>
      <c r="B375" s="70"/>
      <c r="C375" s="30"/>
      <c r="D375" s="30"/>
      <c r="E375" s="30"/>
      <c r="F375" s="30"/>
      <c r="G375" s="73"/>
      <c r="K375" s="30"/>
      <c r="L375" s="224"/>
      <c r="M375" s="13"/>
      <c r="N375"/>
    </row>
    <row r="380" spans="1:14">
      <c r="A380" s="5"/>
      <c r="B380"/>
      <c r="C380" s="27"/>
      <c r="D380"/>
      <c r="E380"/>
      <c r="F380"/>
      <c r="G380"/>
      <c r="H380"/>
      <c r="I380" s="2"/>
      <c r="J380" s="2"/>
      <c r="K380" s="30"/>
      <c r="L380" s="224"/>
      <c r="M380" s="13"/>
      <c r="N380"/>
    </row>
    <row r="381" spans="1:14">
      <c r="A381" s="5"/>
      <c r="B381"/>
      <c r="C381" s="27"/>
      <c r="D381"/>
      <c r="E381"/>
      <c r="F381"/>
      <c r="G381"/>
      <c r="H381"/>
      <c r="I381" s="2"/>
      <c r="J381" s="2"/>
      <c r="K381" s="30"/>
      <c r="L381" s="224"/>
      <c r="M381" s="13"/>
      <c r="N381"/>
    </row>
  </sheetData>
  <mergeCells count="6">
    <mergeCell ref="A1:N1"/>
    <mergeCell ref="A345:C345"/>
    <mergeCell ref="D342:E342"/>
    <mergeCell ref="D343:E343"/>
    <mergeCell ref="A342:C342"/>
    <mergeCell ref="A343:C343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GrainFlow trends</vt:lpstr>
      <vt:lpstr>Vessels sailed from BlSea</vt:lpstr>
      <vt:lpstr>Discharged BlSea grain</vt:lpstr>
      <vt:lpstr>Grain and vessels at 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psosnovsky</cp:lastModifiedBy>
  <dcterms:created xsi:type="dcterms:W3CDTF">2024-01-07T14:59:43Z</dcterms:created>
  <dcterms:modified xsi:type="dcterms:W3CDTF">2025-10-22T09:54:43Z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a40d845a-3aaa-48ee-a7ba-cdf94704076b</vt:lpwstr>
  </property>
</Properties>
</file>