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BlSea\"/>
    </mc:Choice>
  </mc:AlternateContent>
  <bookViews>
    <workbookView xWindow="615" yWindow="915" windowWidth="25440" windowHeight="15930"/>
  </bookViews>
  <sheets>
    <sheet name="GrainFlow trends" sheetId="28" r:id="rId1"/>
    <sheet name="Vessels sailed from BlSea" sheetId="25" r:id="rId2"/>
    <sheet name="Discharged BlSe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25" l="1"/>
  <c r="D257" i="27" l="1"/>
  <c r="C69" i="26" l="1"/>
</calcChain>
</file>

<file path=xl/sharedStrings.xml><?xml version="1.0" encoding="utf-8"?>
<sst xmlns="http://schemas.openxmlformats.org/spreadsheetml/2006/main" count="2757" uniqueCount="945">
  <si>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</si>
  <si>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</si>
  <si>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</si>
  <si>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</si>
  <si>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</si>
  <si>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</si>
  <si>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</si>
  <si>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</si>
  <si>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</si>
  <si>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</si>
  <si>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</si>
  <si>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</si>
  <si>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</si>
  <si>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</si>
  <si>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</si>
  <si>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</si>
  <si>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</si>
  <si>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</si>
  <si>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</si>
  <si>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Morocco</t>
  </si>
  <si>
    <t>Tripoli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</si>
  <si>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</si>
  <si>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</si>
  <si>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</si>
  <si>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</si>
  <si>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</si>
  <si>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</si>
  <si>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</si>
  <si>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</si>
  <si>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</si>
  <si>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</si>
  <si>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</si>
  <si>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</si>
  <si>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Israel</t>
  </si>
  <si>
    <t>Haifa</t>
  </si>
  <si>
    <t>Iskenderun</t>
  </si>
  <si>
    <t>Netherlands</t>
  </si>
  <si>
    <t>Rotterdam</t>
  </si>
  <si>
    <t>Ravenna</t>
  </si>
  <si>
    <t>France</t>
  </si>
  <si>
    <t>Burgas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</si>
  <si>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</si>
  <si>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</si>
  <si>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</si>
  <si>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</si>
  <si>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</si>
  <si>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</si>
  <si>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</si>
  <si>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</si>
  <si>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</si>
  <si>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</si>
  <si>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</si>
  <si>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</si>
  <si>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</si>
  <si>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</si>
  <si>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</si>
  <si>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sunflower seed meal</t>
  </si>
  <si>
    <t>Novorossiysk</t>
  </si>
  <si>
    <t>Azov</t>
  </si>
  <si>
    <t>Yeisk</t>
  </si>
  <si>
    <t>Yeisk Sea Port</t>
  </si>
  <si>
    <t>Turkiye</t>
  </si>
  <si>
    <t>week</t>
  </si>
  <si>
    <t>number of vsls</t>
  </si>
  <si>
    <t>small Handy / Handymax (13-49k dwt)</t>
  </si>
  <si>
    <t>Odesa</t>
  </si>
  <si>
    <t>grain at sea</t>
  </si>
  <si>
    <t>Kavkaz Roads</t>
  </si>
  <si>
    <t>Varna West Port Terminal</t>
  </si>
  <si>
    <t>Chimpex</t>
  </si>
  <si>
    <t>Berth</t>
  </si>
  <si>
    <t>Nkhp</t>
  </si>
  <si>
    <t>Volga Shipping Joint Stock</t>
  </si>
  <si>
    <t>Ksk</t>
  </si>
  <si>
    <t>prev</t>
  </si>
  <si>
    <t>UK</t>
  </si>
  <si>
    <t xml:space="preserve"> </t>
  </si>
  <si>
    <t>rapeseeds</t>
  </si>
  <si>
    <t>Directoria</t>
  </si>
  <si>
    <t>milling wheat</t>
  </si>
  <si>
    <t>Bandirma</t>
  </si>
  <si>
    <t>Grain Gates</t>
  </si>
  <si>
    <t>wheat bran</t>
  </si>
  <si>
    <t>Samsun</t>
  </si>
  <si>
    <t>Grain Service</t>
  </si>
  <si>
    <t>soybeans</t>
  </si>
  <si>
    <t>40A</t>
  </si>
  <si>
    <t xml:space="preserve">Odesos PBM </t>
  </si>
  <si>
    <t>grain, tons</t>
  </si>
  <si>
    <t>Aston</t>
  </si>
  <si>
    <t>China</t>
  </si>
  <si>
    <t>Yemen</t>
  </si>
  <si>
    <t>Dostavka Morem</t>
  </si>
  <si>
    <t>Saudi Arabia</t>
  </si>
  <si>
    <t>Bangladesh</t>
  </si>
  <si>
    <t>Cyprus</t>
  </si>
  <si>
    <t>Bulgaria</t>
  </si>
  <si>
    <t>Romania</t>
  </si>
  <si>
    <t>Balchik</t>
  </si>
  <si>
    <t>Nigeria</t>
  </si>
  <si>
    <t>IMO</t>
  </si>
  <si>
    <t>Petrokhleb-kuban</t>
  </si>
  <si>
    <t>TOTAL EXPORT (tons)</t>
  </si>
  <si>
    <t>Ukraine</t>
  </si>
  <si>
    <t>Russia</t>
  </si>
  <si>
    <t>Zerno Zavolzhiya Td</t>
  </si>
  <si>
    <t>sunflower seed pellets</t>
  </si>
  <si>
    <t>El Dekheila</t>
  </si>
  <si>
    <t>Chittagong</t>
  </si>
  <si>
    <t>current</t>
  </si>
  <si>
    <t>Black Sea Shipping Management</t>
  </si>
  <si>
    <t>Rostov-on-don</t>
  </si>
  <si>
    <t>Ab Bulkers Group Ltd</t>
  </si>
  <si>
    <t>previous week</t>
  </si>
  <si>
    <t>Comvex</t>
  </si>
  <si>
    <t>current week</t>
  </si>
  <si>
    <t>Prelude Marine Sa</t>
  </si>
  <si>
    <t>Tekirdag</t>
  </si>
  <si>
    <t>soybean meal</t>
  </si>
  <si>
    <t>Armador Gemi Isletmeciligi</t>
  </si>
  <si>
    <t>Importer/Receiver</t>
  </si>
  <si>
    <t>Oman</t>
  </si>
  <si>
    <t>Importer / receiver</t>
  </si>
  <si>
    <t>UAE</t>
  </si>
  <si>
    <t>Ukrainian deepsea ports</t>
  </si>
  <si>
    <t>Syria</t>
  </si>
  <si>
    <t>Misurata</t>
  </si>
  <si>
    <t>Giresun</t>
  </si>
  <si>
    <t>Nemrut</t>
  </si>
  <si>
    <t>Asian importer</t>
  </si>
  <si>
    <t>Yeisk Priazovie Port</t>
  </si>
  <si>
    <t>Oran</t>
  </si>
  <si>
    <t>Karasu</t>
  </si>
  <si>
    <t xml:space="preserve">Jeddah </t>
  </si>
  <si>
    <t>Grehel Shipmanagement Co</t>
  </si>
  <si>
    <t>Thessaloniki</t>
  </si>
  <si>
    <t>Iran</t>
  </si>
  <si>
    <t>Ngt</t>
  </si>
  <si>
    <t>Georgia</t>
  </si>
  <si>
    <t>Tolunay Ship Management</t>
  </si>
  <si>
    <t>Ast Company M Apk</t>
  </si>
  <si>
    <t>Skikda</t>
  </si>
  <si>
    <t>Mgt Imperial</t>
  </si>
  <si>
    <t>Agroport Ustie Dona</t>
  </si>
  <si>
    <t>Larnaca</t>
  </si>
  <si>
    <t>Lagos</t>
  </si>
  <si>
    <t>Galati</t>
  </si>
  <si>
    <t>Hicaz Deniz Tasimaciligi Tic</t>
  </si>
  <si>
    <t>Anship Llc</t>
  </si>
  <si>
    <t>Amoysailing Maritime Co Ltd</t>
  </si>
  <si>
    <t>-</t>
  </si>
  <si>
    <t>Jeddah</t>
  </si>
  <si>
    <t>Fujian Highton Development Co</t>
  </si>
  <si>
    <t>Casablanca</t>
  </si>
  <si>
    <t>Kalamaki</t>
  </si>
  <si>
    <t>Temryuk</t>
  </si>
  <si>
    <t>Tartous</t>
  </si>
  <si>
    <t>Damietta</t>
  </si>
  <si>
    <t>Benghazi</t>
  </si>
  <si>
    <t>Dalco Shipping Denizcilik</t>
  </si>
  <si>
    <t>Brooklyn</t>
  </si>
  <si>
    <t>Louis Dreyfus</t>
  </si>
  <si>
    <t>Transbulk</t>
  </si>
  <si>
    <t>Chornomorsk Trade Port</t>
  </si>
  <si>
    <t>Adelon</t>
  </si>
  <si>
    <t>Risoil-Ily</t>
  </si>
  <si>
    <t>Kernel</t>
  </si>
  <si>
    <t>Galaxy Shipping Ventures Sa</t>
  </si>
  <si>
    <t>Sete</t>
  </si>
  <si>
    <t>Ukrelevatorprom</t>
  </si>
  <si>
    <t>Tis-Grain</t>
  </si>
  <si>
    <t>ADM</t>
  </si>
  <si>
    <t>Zabrama Fze</t>
  </si>
  <si>
    <t>Densa Pelican</t>
  </si>
  <si>
    <t>Marinsa Denizcilik As</t>
  </si>
  <si>
    <t>MAE JSCO</t>
  </si>
  <si>
    <t>Straight Shipping Co</t>
  </si>
  <si>
    <t>Bejaia</t>
  </si>
  <si>
    <t>Khoms</t>
  </si>
  <si>
    <t>Karanfil</t>
  </si>
  <si>
    <t>Arkal Denizcilik Ve Ticaret As</t>
  </si>
  <si>
    <t>Albania</t>
  </si>
  <si>
    <t>Sohar</t>
  </si>
  <si>
    <t>Djibouti</t>
  </si>
  <si>
    <t>Athenai Management Sal</t>
  </si>
  <si>
    <t>Logan Ship Management Co</t>
  </si>
  <si>
    <t>Mersin</t>
  </si>
  <si>
    <t>Amson Marine Ltd</t>
  </si>
  <si>
    <t>Hero</t>
  </si>
  <si>
    <t>Resource Yug Tk</t>
  </si>
  <si>
    <t>Capramar Gemi Isletmeciligi</t>
  </si>
  <si>
    <t>Spring Marine Denizcilik</t>
  </si>
  <si>
    <t>Yeisk Port Vista</t>
  </si>
  <si>
    <t>Tis-Fertilizers</t>
  </si>
  <si>
    <t>Borivage</t>
  </si>
  <si>
    <t>Transservice</t>
  </si>
  <si>
    <t>Bari</t>
  </si>
  <si>
    <t>Hmz Island</t>
  </si>
  <si>
    <t>Dalga Kargo Tasimacilik</t>
  </si>
  <si>
    <t>Elamira Maritime Ltd</t>
  </si>
  <si>
    <t>Famagusta</t>
  </si>
  <si>
    <t>Amira Nora</t>
  </si>
  <si>
    <t>Port Terminal TPP Ezerovo</t>
  </si>
  <si>
    <t>Annaba</t>
  </si>
  <si>
    <t>35B</t>
  </si>
  <si>
    <t>Cargill Bulgaria</t>
  </si>
  <si>
    <t>Al Dahra</t>
  </si>
  <si>
    <t>Ghazaouet</t>
  </si>
  <si>
    <t>Varna East Port Terminal</t>
  </si>
  <si>
    <t>Ashdod</t>
  </si>
  <si>
    <t>Tulip</t>
  </si>
  <si>
    <t>Midstar Shipping Fze</t>
  </si>
  <si>
    <t>Bonita</t>
  </si>
  <si>
    <t>Nota App</t>
  </si>
  <si>
    <t>Just Bulk Dmcc</t>
  </si>
  <si>
    <t>Pacific Sophia</t>
  </si>
  <si>
    <t>Tosco Keymax Intl Ship Mgmt</t>
  </si>
  <si>
    <t>Endeavor</t>
  </si>
  <si>
    <t>Omega Shipmanagement Inc</t>
  </si>
  <si>
    <t>Brave Arsenal</t>
  </si>
  <si>
    <t>Burgas West Container Pier</t>
  </si>
  <si>
    <t>Arktida</t>
  </si>
  <si>
    <t>Ark Shipping Co Ltd</t>
  </si>
  <si>
    <t>Safe Sea Services Sarl</t>
  </si>
  <si>
    <t>Baba Gemi Isletmeciligi</t>
  </si>
  <si>
    <t>Atlantic Island</t>
  </si>
  <si>
    <t>Hind Maritime Enterprises Sa</t>
  </si>
  <si>
    <t>Azure</t>
  </si>
  <si>
    <t>Winter Honey Ltd</t>
  </si>
  <si>
    <t>Fish Port</t>
  </si>
  <si>
    <t>Cpt Dimitrios S</t>
  </si>
  <si>
    <t>Neptune Tradebulk Inc</t>
  </si>
  <si>
    <t>Astro Nembus</t>
  </si>
  <si>
    <t>Silotrans Srl</t>
  </si>
  <si>
    <t>Astrobulk Ltd</t>
  </si>
  <si>
    <t>Usc Marine Ltd</t>
  </si>
  <si>
    <t>Jordan</t>
  </si>
  <si>
    <t>Bobic</t>
  </si>
  <si>
    <t>Empire Bulkers Ltd</t>
  </si>
  <si>
    <t>Top Grain Ltd</t>
  </si>
  <si>
    <t>Deltrade</t>
  </si>
  <si>
    <t>Donmaster Co Ltd</t>
  </si>
  <si>
    <t>Westchem</t>
  </si>
  <si>
    <t>Sltra</t>
  </si>
  <si>
    <t>Poti</t>
  </si>
  <si>
    <t>Bulkseas Marine Management Sa</t>
  </si>
  <si>
    <t>Fu Di 7</t>
  </si>
  <si>
    <t>Jmm Marine Services Llc</t>
  </si>
  <si>
    <t>Luffy</t>
  </si>
  <si>
    <t>Eco Resource Hold. (Olir Grain)</t>
  </si>
  <si>
    <t>DR Sarkas</t>
  </si>
  <si>
    <t>Sarkas Shipholding Ltd</t>
  </si>
  <si>
    <t xml:space="preserve">Casablanca </t>
  </si>
  <si>
    <t>Amira Sahar</t>
  </si>
  <si>
    <t>Ultramed</t>
  </si>
  <si>
    <t>Angy R</t>
  </si>
  <si>
    <t>Valerie Ship Management Llc</t>
  </si>
  <si>
    <t>Aqaba</t>
  </si>
  <si>
    <t>Papa Shipping Co Hellas Sa</t>
  </si>
  <si>
    <t>Gmz Ship Management Co Hellas</t>
  </si>
  <si>
    <t>Maha Yaya</t>
  </si>
  <si>
    <t>Five Star Shipping Co. Pvt. Ltd.</t>
  </si>
  <si>
    <t>Tobruk</t>
  </si>
  <si>
    <t>Vneshtorgport</t>
  </si>
  <si>
    <t>Riverwind Trade Ltd</t>
  </si>
  <si>
    <t>Kapitan Ruzmankin</t>
  </si>
  <si>
    <t>Xin Hai Tong 22</t>
  </si>
  <si>
    <t>South Korea</t>
  </si>
  <si>
    <t>Blumenthal Jmk Gmbh &amp; Co Kg</t>
  </si>
  <si>
    <t>Triumph IV</t>
  </si>
  <si>
    <t>Diana T</t>
  </si>
  <si>
    <t>Amsterdam</t>
  </si>
  <si>
    <t>TTS</t>
  </si>
  <si>
    <t>Yanbu</t>
  </si>
  <si>
    <t>Brave Royal Ship Management</t>
  </si>
  <si>
    <t>Sidrian</t>
  </si>
  <si>
    <t>Cameroon</t>
  </si>
  <si>
    <t>Emerald Marine Shipping Mgmt</t>
  </si>
  <si>
    <t>Polska Zegluga Morska Pp</t>
  </si>
  <si>
    <t>Basic Island</t>
  </si>
  <si>
    <t>Braila</t>
  </si>
  <si>
    <t>Captain John</t>
  </si>
  <si>
    <t>My Armony</t>
  </si>
  <si>
    <t>Mora Denizcilik Ticaret Ltd</t>
  </si>
  <si>
    <t>Unistar</t>
  </si>
  <si>
    <t>Colombia</t>
  </si>
  <si>
    <t xml:space="preserve">Puerto Bolivar </t>
  </si>
  <si>
    <t>Held Bereederungs Gmbh &amp; Co Kg</t>
  </si>
  <si>
    <t>Kamenari</t>
  </si>
  <si>
    <t>Dabinovic Monaco</t>
  </si>
  <si>
    <t>Lesport</t>
  </si>
  <si>
    <t>Nana Leen</t>
  </si>
  <si>
    <t>Vega</t>
  </si>
  <si>
    <t>Mes Marine Ltd Corp</t>
  </si>
  <si>
    <t>Kapitan Gudovich</t>
  </si>
  <si>
    <t>United Shipping Co Ltd</t>
  </si>
  <si>
    <t>Derevyanko V.i.</t>
  </si>
  <si>
    <t>Azerbaijan Caspian Shipping</t>
  </si>
  <si>
    <t>Navis 1</t>
  </si>
  <si>
    <t>Argoexport Llc</t>
  </si>
  <si>
    <t>35A</t>
  </si>
  <si>
    <t>April 9</t>
  </si>
  <si>
    <t>Sousse</t>
  </si>
  <si>
    <t>Sahin 4</t>
  </si>
  <si>
    <t>Eastern Star Shipping</t>
  </si>
  <si>
    <t>Rider</t>
  </si>
  <si>
    <t>Ms Rider Shipping Ltd</t>
  </si>
  <si>
    <t>Merry Enterprises Denizcilk</t>
  </si>
  <si>
    <t>Haato</t>
  </si>
  <si>
    <t>Gs Maritime Co Ltd</t>
  </si>
  <si>
    <t>Amoy Action</t>
  </si>
  <si>
    <t>Hala Star</t>
  </si>
  <si>
    <t>Ous Marine Developments Sa</t>
  </si>
  <si>
    <t>AbuQir</t>
  </si>
  <si>
    <t>Chiara</t>
  </si>
  <si>
    <t>Ivy 1</t>
  </si>
  <si>
    <t>Ivy Shipping Ltd Co</t>
  </si>
  <si>
    <t>Siya</t>
  </si>
  <si>
    <t>Lorient</t>
  </si>
  <si>
    <t>Akar Deniz Tasimaciligi Ve Tic</t>
  </si>
  <si>
    <t>Tek</t>
  </si>
  <si>
    <t>Ege Denizcilik Mursel Teksen</t>
  </si>
  <si>
    <t>Afamia Star</t>
  </si>
  <si>
    <t>Sata Chartering &amp; Shipping Co</t>
  </si>
  <si>
    <t>AK Discovery</t>
  </si>
  <si>
    <t>Ak Group Co Ltd</t>
  </si>
  <si>
    <t>CS Celeste</t>
  </si>
  <si>
    <t>Campbell Bulk Ltd</t>
  </si>
  <si>
    <t>Gerd</t>
  </si>
  <si>
    <t>Midia</t>
  </si>
  <si>
    <t>Liverpool</t>
  </si>
  <si>
    <t>Sirus Shipping Ltd</t>
  </si>
  <si>
    <t>King Abdullah</t>
  </si>
  <si>
    <t>Cartagena</t>
  </si>
  <si>
    <t>Interorient Navigation Co Ltd</t>
  </si>
  <si>
    <t xml:space="preserve">Gabriela H </t>
  </si>
  <si>
    <t>White Star Shipmanagement Inc</t>
  </si>
  <si>
    <t>Lmz Ariel</t>
  </si>
  <si>
    <t>Lmz Shipping Sa Fze</t>
  </si>
  <si>
    <t>Amar Glyfada</t>
  </si>
  <si>
    <t>Cps</t>
  </si>
  <si>
    <t>Karen C</t>
  </si>
  <si>
    <t>Ipswich</t>
  </si>
  <si>
    <t>Vertom Shipping &amp; Trading Bv</t>
  </si>
  <si>
    <t>Merganser</t>
  </si>
  <si>
    <t>Franbo Lines Corp</t>
  </si>
  <si>
    <t>Sudety</t>
  </si>
  <si>
    <t>Yasmina</t>
  </si>
  <si>
    <t>Yasmina Shipping Ltd</t>
  </si>
  <si>
    <t>Granvik Shipping Sa</t>
  </si>
  <si>
    <t>Barra</t>
  </si>
  <si>
    <t>Cnd Bulk Management Ltd</t>
  </si>
  <si>
    <t>Laskaro S</t>
  </si>
  <si>
    <t>Sea Gate Navigation Ltd</t>
  </si>
  <si>
    <t>Naya Falcon</t>
  </si>
  <si>
    <t>Cillioglu Maden Ve Denizcilik</t>
  </si>
  <si>
    <t>Energy 2</t>
  </si>
  <si>
    <t>Astek Llc</t>
  </si>
  <si>
    <t>kazakh lentil</t>
  </si>
  <si>
    <t>Ncsp / West Region</t>
  </si>
  <si>
    <t>Amarin Agro</t>
  </si>
  <si>
    <t>Anna S</t>
  </si>
  <si>
    <t>United Grain Company</t>
  </si>
  <si>
    <t>sugar beet pulp</t>
  </si>
  <si>
    <t>Rek R</t>
  </si>
  <si>
    <t>Rek.nav Management Co Ltd</t>
  </si>
  <si>
    <t>Al Jubail</t>
  </si>
  <si>
    <t>Mauritania</t>
  </si>
  <si>
    <t>Kribi</t>
  </si>
  <si>
    <t>Ghana</t>
  </si>
  <si>
    <t>Tema</t>
  </si>
  <si>
    <t>Leith</t>
  </si>
  <si>
    <t>Dieva</t>
  </si>
  <si>
    <t>Fana Shipping &amp; Trade Co Ltd</t>
  </si>
  <si>
    <t>Sanita S</t>
  </si>
  <si>
    <t>Tarragona</t>
  </si>
  <si>
    <t>Gulmar Denizcilik Nakliyat</t>
  </si>
  <si>
    <t>Dano</t>
  </si>
  <si>
    <t>Global Management &amp; Trading</t>
  </si>
  <si>
    <t>Greenway</t>
  </si>
  <si>
    <t>Greenway Ship Management &amp; Op</t>
  </si>
  <si>
    <t>Ocean Eagle Shipping &amp; Trading</t>
  </si>
  <si>
    <t>Rek Elite</t>
  </si>
  <si>
    <t>Aileen</t>
  </si>
  <si>
    <t>Fortunate</t>
  </si>
  <si>
    <t>GMA Tania</t>
  </si>
  <si>
    <t>Gma Maritime Ltd</t>
  </si>
  <si>
    <t>Isik 4</t>
  </si>
  <si>
    <t>Kutlu Deniz Nakliyat</t>
  </si>
  <si>
    <t>Princess Vedad</t>
  </si>
  <si>
    <t>Vedad Hmc Shipping Ltd</t>
  </si>
  <si>
    <t>Lady Ileen</t>
  </si>
  <si>
    <t>Nautivoyage Shipping Co</t>
  </si>
  <si>
    <t>Alice</t>
  </si>
  <si>
    <t>Anna Dorothea</t>
  </si>
  <si>
    <t>Asmar</t>
  </si>
  <si>
    <t>Askila Shipping Srl</t>
  </si>
  <si>
    <t>Alina</t>
  </si>
  <si>
    <t>Seatrans Co Ltd-nikolayev</t>
  </si>
  <si>
    <t>Neco K</t>
  </si>
  <si>
    <t>Prince Zafer</t>
  </si>
  <si>
    <t>United Cargo Shipping Ltd</t>
  </si>
  <si>
    <t>Apollo.Gr</t>
  </si>
  <si>
    <t>Belgium</t>
  </si>
  <si>
    <t>Ghent</t>
  </si>
  <si>
    <t>M/maritime Corp</t>
  </si>
  <si>
    <t>Brave M</t>
  </si>
  <si>
    <t>Spar Aries</t>
  </si>
  <si>
    <t>Spar Shipping As</t>
  </si>
  <si>
    <t>Barletta</t>
  </si>
  <si>
    <t>Maha Aarti</t>
  </si>
  <si>
    <t>Five Stars Shipping Co Pvt Ltd</t>
  </si>
  <si>
    <t>Os Kano 35</t>
  </si>
  <si>
    <t>Era Baru Shipping &amp; Trading</t>
  </si>
  <si>
    <t>Star Copenhagen</t>
  </si>
  <si>
    <t>Eagle Shipping Intl Usa Llc</t>
  </si>
  <si>
    <t>Georgia S</t>
  </si>
  <si>
    <t>Brother Stars Maritime Sa</t>
  </si>
  <si>
    <t>Mabrokah</t>
  </si>
  <si>
    <t>Caesar Maritime Co Sa</t>
  </si>
  <si>
    <t>Kiran Adriatic</t>
  </si>
  <si>
    <t>Pasifik Gemi Isletmeciligi</t>
  </si>
  <si>
    <t>Nyon</t>
  </si>
  <si>
    <t>Malta</t>
  </si>
  <si>
    <t>Valletta</t>
  </si>
  <si>
    <t>Suisse-atlantique</t>
  </si>
  <si>
    <t>Rama H</t>
  </si>
  <si>
    <t> 8105404</t>
  </si>
  <si>
    <t>Sophia I</t>
  </si>
  <si>
    <t>Intresco Ltd-bvi</t>
  </si>
  <si>
    <t>Reggedijk</t>
  </si>
  <si>
    <t>Navigia Shipmanagement Bv</t>
  </si>
  <si>
    <t>A.M.K.Marin</t>
  </si>
  <si>
    <t>Amk Marine Sa</t>
  </si>
  <si>
    <t>Ince Southwind</t>
  </si>
  <si>
    <t>Mes Shipping Agency Pte Ltd</t>
  </si>
  <si>
    <t>Queen Ghaidaa</t>
  </si>
  <si>
    <t>Artic Cure Management Sa</t>
  </si>
  <si>
    <t>Eracle</t>
  </si>
  <si>
    <t>Costamare Shipping Co Sa</t>
  </si>
  <si>
    <t>Amoy Century</t>
  </si>
  <si>
    <t>Buildcom Eood</t>
  </si>
  <si>
    <t>Nord Norfolk</t>
  </si>
  <si>
    <t>Lb2 Marine/fujimaru Kaiun</t>
  </si>
  <si>
    <t>Sea Trader</t>
  </si>
  <si>
    <t>Bella</t>
  </si>
  <si>
    <t xml:space="preserve">Tartous  </t>
  </si>
  <si>
    <t>Romarine Europe Ltd</t>
  </si>
  <si>
    <t>DS Sofie Bulker</t>
  </si>
  <si>
    <t xml:space="preserve">Cadiz </t>
  </si>
  <si>
    <t>Dramar Denizcilik Ticaret As</t>
  </si>
  <si>
    <t>New Island</t>
  </si>
  <si>
    <t>Alger</t>
  </si>
  <si>
    <t>Rethymno</t>
  </si>
  <si>
    <t>Spring Oasis</t>
  </si>
  <si>
    <t>Baoli Marine Shipping Co Ltd</t>
  </si>
  <si>
    <t>Aurora Vega</t>
  </si>
  <si>
    <t>Aurora Shipping Ltd-bul</t>
  </si>
  <si>
    <t>Gulnak</t>
  </si>
  <si>
    <t>Farm Sense Ad</t>
  </si>
  <si>
    <t>Ayssel</t>
  </si>
  <si>
    <t>Idea Denizcilik As</t>
  </si>
  <si>
    <t>Hizir</t>
  </si>
  <si>
    <t xml:space="preserve">Agadir </t>
  </si>
  <si>
    <t>Unimarin Denizcilik</t>
  </si>
  <si>
    <t>New Siham</t>
  </si>
  <si>
    <t>Achladi</t>
  </si>
  <si>
    <t>Orca Ship Deniz Isletmeciligi</t>
  </si>
  <si>
    <t>Anthos</t>
  </si>
  <si>
    <t>Minoa Marine Ltd</t>
  </si>
  <si>
    <t>kazakh durum wheat</t>
  </si>
  <si>
    <t>Rek Grace</t>
  </si>
  <si>
    <t>Fergus Trade</t>
  </si>
  <si>
    <t>Dina T</t>
  </si>
  <si>
    <t>Dina Shipholding Ltd</t>
  </si>
  <si>
    <t>Karamel</t>
  </si>
  <si>
    <t>Karamel Maritime Ltd</t>
  </si>
  <si>
    <t>Krasnodar</t>
  </si>
  <si>
    <t>Kuban Marine Company Llc</t>
  </si>
  <si>
    <t>Perlita</t>
  </si>
  <si>
    <t>Ocean Summit Shipping Sa</t>
  </si>
  <si>
    <t>Ali M</t>
  </si>
  <si>
    <t>Kenya</t>
  </si>
  <si>
    <t>Mansour Management Gemi Acent</t>
  </si>
  <si>
    <t>Super Arsenal</t>
  </si>
  <si>
    <t>Montara</t>
  </si>
  <si>
    <t>Montara Marine Ltd</t>
  </si>
  <si>
    <t>Tariel</t>
  </si>
  <si>
    <t>Nanjing Haoyao Shipping Co Ltd</t>
  </si>
  <si>
    <t>Bade</t>
  </si>
  <si>
    <t>Admiral Shipping &amp; Trading</t>
  </si>
  <si>
    <t>Don Star 6</t>
  </si>
  <si>
    <t>Natavan</t>
  </si>
  <si>
    <t>+4</t>
  </si>
  <si>
    <t xml:space="preserve">Bandar Imam Khomeini </t>
  </si>
  <si>
    <t>Duqm</t>
  </si>
  <si>
    <t>Flourish</t>
  </si>
  <si>
    <t>Super Flourish Co Ltd</t>
  </si>
  <si>
    <t>Oristano</t>
  </si>
  <si>
    <t>+7</t>
  </si>
  <si>
    <t>Master</t>
  </si>
  <si>
    <t>Delek Transport Agency Inc</t>
  </si>
  <si>
    <t>Megan</t>
  </si>
  <si>
    <t>Megatrans Uluslararasi Deniz</t>
  </si>
  <si>
    <t>Zheng Jun</t>
  </si>
  <si>
    <t>Adm</t>
  </si>
  <si>
    <t>Fujian Ocean Shipping Co Ltd</t>
  </si>
  <si>
    <t>Eileen</t>
  </si>
  <si>
    <t>Itm Group Ag Ltd</t>
  </si>
  <si>
    <t>Tai Harvest</t>
  </si>
  <si>
    <t>Taifengyuan Shipping Ltd</t>
  </si>
  <si>
    <t>Brave Knight</t>
  </si>
  <si>
    <t>Catania</t>
  </si>
  <si>
    <t>Alacia Maritime Ltd</t>
  </si>
  <si>
    <t>Bulker Bee 11</t>
  </si>
  <si>
    <t>Q-shipping Bv</t>
  </si>
  <si>
    <t>Petros S</t>
  </si>
  <si>
    <t>Yasar Kemal</t>
  </si>
  <si>
    <t>Statu Gemi Kiralama Ve Ticaret</t>
  </si>
  <si>
    <t>grains</t>
  </si>
  <si>
    <t>Dora</t>
  </si>
  <si>
    <t>Amira Marine Ltd-mai</t>
  </si>
  <si>
    <t>peas</t>
  </si>
  <si>
    <t>Hana H</t>
  </si>
  <si>
    <t>Seville</t>
  </si>
  <si>
    <t>Risoil</t>
  </si>
  <si>
    <t>Hydar Shipping Co</t>
  </si>
  <si>
    <t>Ladonna</t>
  </si>
  <si>
    <t>Hubei Qintai Shipping Co Ltd</t>
  </si>
  <si>
    <t>Noran</t>
  </si>
  <si>
    <t>Brindisi</t>
  </si>
  <si>
    <t>Haya Maritime Co Ltd</t>
  </si>
  <si>
    <t>Ortona</t>
  </si>
  <si>
    <t>White Star</t>
  </si>
  <si>
    <t>Golden Malak</t>
  </si>
  <si>
    <t>Golden Malak Shiptrade Ltd</t>
  </si>
  <si>
    <t>Ourania Luck</t>
  </si>
  <si>
    <t>Meridian Ships Management Ltd</t>
  </si>
  <si>
    <t>Rhone River</t>
  </si>
  <si>
    <t>Rivers Group Denizcilik Ltd</t>
  </si>
  <si>
    <t>Super Sarkas</t>
  </si>
  <si>
    <t>Thor Shipping &amp; Trading Ltd</t>
  </si>
  <si>
    <t>Zeinab</t>
  </si>
  <si>
    <t>Dxb Shipping &amp; Ship Management</t>
  </si>
  <si>
    <t>Fe Magician</t>
  </si>
  <si>
    <t>Zhejiang Taizhou Huali Shpg</t>
  </si>
  <si>
    <t>Ayana</t>
  </si>
  <si>
    <t>Minerva Bunkering Sa</t>
  </si>
  <si>
    <t>Elisa</t>
  </si>
  <si>
    <t>Cmc Shipping Ltd</t>
  </si>
  <si>
    <t>Junning</t>
  </si>
  <si>
    <t>Yangpu Guangjia Shipping Co</t>
  </si>
  <si>
    <t>Aj Rose</t>
  </si>
  <si>
    <t>Aj Maritime Corp</t>
  </si>
  <si>
    <t>Golden  Bird</t>
  </si>
  <si>
    <t>Elkashawy Group Shipping Co</t>
  </si>
  <si>
    <t>Halona</t>
  </si>
  <si>
    <t>Bering Marine Ltd</t>
  </si>
  <si>
    <t>Hasan</t>
  </si>
  <si>
    <t>Hermes</t>
  </si>
  <si>
    <t>Europe Marine Shiprepair Doo</t>
  </si>
  <si>
    <t>Mak 1</t>
  </si>
  <si>
    <t>Unifleet Management Co Sa</t>
  </si>
  <si>
    <t>Panamax Nostos</t>
  </si>
  <si>
    <t>Cape Mare Sa</t>
  </si>
  <si>
    <t>Fatema Jahan Ii</t>
  </si>
  <si>
    <t>Efe Mersin</t>
  </si>
  <si>
    <t>Efe Shipping &amp; Trading Hellas</t>
  </si>
  <si>
    <t>Longviking</t>
  </si>
  <si>
    <t>Dordrecht</t>
  </si>
  <si>
    <t>Longship Bv</t>
  </si>
  <si>
    <t>Sedna</t>
  </si>
  <si>
    <t>Corigliano</t>
  </si>
  <si>
    <t>Cmb Van Dijck</t>
  </si>
  <si>
    <t>Smtech Ship Management Co Ltd</t>
  </si>
  <si>
    <t>Interlink Celerity</t>
  </si>
  <si>
    <t>Interlink Maritime Corp</t>
  </si>
  <si>
    <t>Yrb Nautica</t>
  </si>
  <si>
    <t>Labirinta Holding Ltd</t>
  </si>
  <si>
    <t>Mercury Sky</t>
  </si>
  <si>
    <t>Mc Shipping Inc</t>
  </si>
  <si>
    <t>Nab Bulker</t>
  </si>
  <si>
    <t xml:space="preserve">Alger </t>
  </si>
  <si>
    <t>Nab Shipping Ltd</t>
  </si>
  <si>
    <t>Hinoki</t>
  </si>
  <si>
    <t>Fml Ship Management Ltd</t>
  </si>
  <si>
    <t>Seaway K</t>
  </si>
  <si>
    <t>Stemship Management Ltd</t>
  </si>
  <si>
    <t>Victress</t>
  </si>
  <si>
    <t>Mytilini</t>
  </si>
  <si>
    <t>Rana Denizcilik Nakliyat</t>
  </si>
  <si>
    <t>Zheng Zhi</t>
  </si>
  <si>
    <t>Dona Ble</t>
  </si>
  <si>
    <t>San Nikolla Shipmanagement Sa</t>
  </si>
  <si>
    <t>Orient Pride</t>
  </si>
  <si>
    <t>sunflower seeds</t>
  </si>
  <si>
    <t>Vlistborg</t>
  </si>
  <si>
    <t>Favoriet Shipmanagement Bv</t>
  </si>
  <si>
    <t>Wadi Alkarm</t>
  </si>
  <si>
    <t>National Navigation Co</t>
  </si>
  <si>
    <t>Lady Speranza</t>
  </si>
  <si>
    <t>Perama Shipmanagement Ltd</t>
  </si>
  <si>
    <t>Bernis</t>
  </si>
  <si>
    <t>Bakan</t>
  </si>
  <si>
    <t>Bakan Denizcilik Ticaret Ltd</t>
  </si>
  <si>
    <t>Bird Of Paradise</t>
  </si>
  <si>
    <t>Nissen Kaiun Co Ltd</t>
  </si>
  <si>
    <t>Mega Sun</t>
  </si>
  <si>
    <t>MF Breeze</t>
  </si>
  <si>
    <t>Smooth Waves Shipping Ltd</t>
  </si>
  <si>
    <t>London Bay</t>
  </si>
  <si>
    <t>London Tower Shipping</t>
  </si>
  <si>
    <t>Radius</t>
  </si>
  <si>
    <t xml:space="preserve">Barcelona </t>
  </si>
  <si>
    <t>Fortius Ship Management Ltd</t>
  </si>
  <si>
    <t>Ahmet Agaoglu</t>
  </si>
  <si>
    <t>Inandilar Denizcilik Ve Tic As</t>
  </si>
  <si>
    <t>Lady Zehma</t>
  </si>
  <si>
    <t>Gn Group Panama Istanbul</t>
  </si>
  <si>
    <t>Ast Malta</t>
  </si>
  <si>
    <t>Ds Shipping Ltd</t>
  </si>
  <si>
    <t>Carla C</t>
  </si>
  <si>
    <t>Cosmoship Management Sa</t>
  </si>
  <si>
    <t>Golden Nour</t>
  </si>
  <si>
    <t>Golden Nour Shiptrade Ltd</t>
  </si>
  <si>
    <t>Lady Venezia</t>
  </si>
  <si>
    <t>Venezia Shiptrading Ltd</t>
  </si>
  <si>
    <t>Ljuta</t>
  </si>
  <si>
    <t>Wooyang Belos</t>
  </si>
  <si>
    <t>Wooyang Shipping Co Ltd</t>
  </si>
  <si>
    <t>Altair</t>
  </si>
  <si>
    <t>South Sea Port</t>
  </si>
  <si>
    <t>Agro Zerno Yug</t>
  </si>
  <si>
    <t>Blue Wave Shipping Inc-rus</t>
  </si>
  <si>
    <t>Xin Shun</t>
  </si>
  <si>
    <t>Ocean Harvest Shipping Co-hkg</t>
  </si>
  <si>
    <t>Rafina</t>
  </si>
  <si>
    <t>Elvera Marine Ltd</t>
  </si>
  <si>
    <t>Sea Meray</t>
  </si>
  <si>
    <t>Taman</t>
  </si>
  <si>
    <t>Ztkt</t>
  </si>
  <si>
    <t>Sormovskiy 3057</t>
  </si>
  <si>
    <t>Zerno-torg</t>
  </si>
  <si>
    <t>Eider S</t>
  </si>
  <si>
    <t>Fortuna / Km</t>
  </si>
  <si>
    <t>Efem Gemi Kiralama Ve Deniz</t>
  </si>
  <si>
    <t>Muse</t>
  </si>
  <si>
    <t>Windrex Corp</t>
  </si>
  <si>
    <t>Aydos</t>
  </si>
  <si>
    <t>Med Grup Denizcilik</t>
  </si>
  <si>
    <t>White Shark</t>
  </si>
  <si>
    <t>Blue Ray Shipping Ltd</t>
  </si>
  <si>
    <t>Wadi Safaga</t>
  </si>
  <si>
    <t>Volgo Balt 236</t>
  </si>
  <si>
    <t>Limak Group</t>
  </si>
  <si>
    <t>Dinar Internation Sa</t>
  </si>
  <si>
    <t>Faia G</t>
  </si>
  <si>
    <t>Verlaine</t>
  </si>
  <si>
    <t>Volzhskiy 33</t>
  </si>
  <si>
    <t>Osternases Industries Sa</t>
  </si>
  <si>
    <t>Chupa</t>
  </si>
  <si>
    <t>French Star Holding Sa</t>
  </si>
  <si>
    <t>Ninova</t>
  </si>
  <si>
    <t>Rptd Sold Undisclosed Interest</t>
  </si>
  <si>
    <t>Aai Evolution</t>
  </si>
  <si>
    <t>Aai Evolution Maritime Ltd</t>
  </si>
  <si>
    <t>Toros / Pa</t>
  </si>
  <si>
    <t>Panormitis</t>
  </si>
  <si>
    <t>Royal Maritime Inc</t>
  </si>
  <si>
    <t>Bao Run</t>
  </si>
  <si>
    <t>Mozambique</t>
  </si>
  <si>
    <t>Htm Shipping Co Ltd</t>
  </si>
  <si>
    <t>Seapower I</t>
  </si>
  <si>
    <t>Seaborne Shipping Ltd-mta</t>
  </si>
  <si>
    <t>Jetta</t>
  </si>
  <si>
    <t>Yide Shipping Ltd</t>
  </si>
  <si>
    <t>Rusich 4</t>
  </si>
  <si>
    <t>Volgo Balt 240</t>
  </si>
  <si>
    <t>Tzpm</t>
  </si>
  <si>
    <t>Efko</t>
  </si>
  <si>
    <t>week 30</t>
  </si>
  <si>
    <t>+213 821</t>
  </si>
  <si>
    <t>+61 666</t>
  </si>
  <si>
    <t>-44 311</t>
  </si>
  <si>
    <t>+552 970</t>
  </si>
  <si>
    <t>=</t>
  </si>
  <si>
    <t>Lmz Europa</t>
  </si>
  <si>
    <t>Viterra (Glencore)</t>
  </si>
  <si>
    <t>Sormovskiy 123</t>
  </si>
  <si>
    <t>Niesco Shipping Co Ltd</t>
  </si>
  <si>
    <t>Jizan</t>
  </si>
  <si>
    <t>Newport</t>
  </si>
  <si>
    <t>Cagliari</t>
  </si>
  <si>
    <t>Aden</t>
  </si>
  <si>
    <t>Mj Massa</t>
  </si>
  <si>
    <t>Djen Djen</t>
  </si>
  <si>
    <t>Trabzon</t>
  </si>
  <si>
    <t>(+19)</t>
  </si>
  <si>
    <t>+11</t>
  </si>
  <si>
    <t>Black Sea grains sailed away from major export ports, week 31 (Jul 28-Aug 3)</t>
  </si>
  <si>
    <t>week 31</t>
  </si>
  <si>
    <t>Kmax Evdokia</t>
  </si>
  <si>
    <t>Danaos Marine Sa</t>
  </si>
  <si>
    <t>ABK Tiger</t>
  </si>
  <si>
    <t>Abk Shipping Management-lib</t>
  </si>
  <si>
    <t>Astoria</t>
  </si>
  <si>
    <t>Shayarco Sal Offshore</t>
  </si>
  <si>
    <t>Hassan Y</t>
  </si>
  <si>
    <t>Mnabo Shipping &amp; Trading Ltd</t>
  </si>
  <si>
    <t>Moon Gate</t>
  </si>
  <si>
    <t>Neptune (Mv Cargo)</t>
  </si>
  <si>
    <t>Oceans Gate Ltd Co</t>
  </si>
  <si>
    <t>Mustafa Afandi</t>
  </si>
  <si>
    <t>Rao Maritime Co Ll</t>
  </si>
  <si>
    <t>Nana Moon</t>
  </si>
  <si>
    <t>Chornomorsk Shipyard</t>
  </si>
  <si>
    <t>K&amp;i Marine Solutions Co</t>
  </si>
  <si>
    <t>Rotterdam Pearl V</t>
  </si>
  <si>
    <t>Muitalpa International Sa</t>
  </si>
  <si>
    <t>Clever</t>
  </si>
  <si>
    <t>Izmail-Transbulkterminal</t>
  </si>
  <si>
    <t>Ocean Track Inc</t>
  </si>
  <si>
    <t>Fertile</t>
  </si>
  <si>
    <t>Highland A</t>
  </si>
  <si>
    <t>Master Alpha</t>
  </si>
  <si>
    <t>Ab Ak Martime Co Llc</t>
  </si>
  <si>
    <t>Esence</t>
  </si>
  <si>
    <t>Kaygem Gemi Tasimaciligi</t>
  </si>
  <si>
    <t>Gozo</t>
  </si>
  <si>
    <t>Andulus Marine Shipping Co</t>
  </si>
  <si>
    <t>Mariam M</t>
  </si>
  <si>
    <t>Ubsm Management Maritime Ltd</t>
  </si>
  <si>
    <t>Proteas II</t>
  </si>
  <si>
    <t>Vrisakia</t>
  </si>
  <si>
    <t>Thalatta Shipping Management</t>
  </si>
  <si>
    <t>Run Long</t>
  </si>
  <si>
    <t>Pole Star Shipping Inc</t>
  </si>
  <si>
    <t>Ajax</t>
  </si>
  <si>
    <t>Brothers Navigation Co</t>
  </si>
  <si>
    <t>Etna</t>
  </si>
  <si>
    <t>Germany</t>
  </si>
  <si>
    <t>Rostock</t>
  </si>
  <si>
    <t>Gulnak Denizcilik Nakliyat</t>
  </si>
  <si>
    <t>Majestic Noor</t>
  </si>
  <si>
    <t>Orexim</t>
  </si>
  <si>
    <t>Seamasters International Sa</t>
  </si>
  <si>
    <t>Maya</t>
  </si>
  <si>
    <t>Transservice 2008</t>
  </si>
  <si>
    <t>Wka Ocean Shipping Sa</t>
  </si>
  <si>
    <t>MKK II</t>
  </si>
  <si>
    <t>Lina Mkk Shipping Ltd</t>
  </si>
  <si>
    <t>Osleen</t>
  </si>
  <si>
    <t>Taylor Maritime Hk Ltd</t>
  </si>
  <si>
    <t>Sea Bridle</t>
  </si>
  <si>
    <t>Amo Grande</t>
  </si>
  <si>
    <t>Capital Trade</t>
  </si>
  <si>
    <t>Amasia Ship Management Ltd</t>
  </si>
  <si>
    <t>Lime</t>
  </si>
  <si>
    <t>Pe Veliero Ukraine</t>
  </si>
  <si>
    <t>Lotus</t>
  </si>
  <si>
    <t>Kayali Shipping Ltd Co</t>
  </si>
  <si>
    <t>Princess Abir</t>
  </si>
  <si>
    <t xml:space="preserve">Alexandria </t>
  </si>
  <si>
    <t>Princess Eman</t>
  </si>
  <si>
    <t>Princess Eman Shipping Co Sa</t>
  </si>
  <si>
    <t>Sun Plenty</t>
  </si>
  <si>
    <t>Hk Triumph Marine Ltd</t>
  </si>
  <si>
    <t>Eliki</t>
  </si>
  <si>
    <t>Zenith Shipmanagement Inc</t>
  </si>
  <si>
    <t>Miro G</t>
  </si>
  <si>
    <t>Handy Guy Marine Sa</t>
  </si>
  <si>
    <t>Nafisa Jahan</t>
  </si>
  <si>
    <t>Brave Royal Shipping Ltd</t>
  </si>
  <si>
    <t>Wharfe River</t>
  </si>
  <si>
    <t>Skyline S</t>
  </si>
  <si>
    <t xml:space="preserve">Alexandra </t>
  </si>
  <si>
    <t>Denmark</t>
  </si>
  <si>
    <t xml:space="preserve">Aalborg </t>
  </si>
  <si>
    <t>Arcturus</t>
  </si>
  <si>
    <t>Astakos</t>
  </si>
  <si>
    <t>South Africa</t>
  </si>
  <si>
    <t>Empros Lines Shipping Co Sp Sa</t>
  </si>
  <si>
    <t>Federal Barents</t>
  </si>
  <si>
    <t>Schenker </t>
  </si>
  <si>
    <t>Fednav Ltd</t>
  </si>
  <si>
    <t>Yasa Venus</t>
  </si>
  <si>
    <t>Ya Sa Shipping Industry</t>
  </si>
  <si>
    <t>Elar Trader</t>
  </si>
  <si>
    <t>Rigos Marine Enterprises Sa</t>
  </si>
  <si>
    <t> 9409534</t>
  </si>
  <si>
    <t>Lada 2005</t>
  </si>
  <si>
    <t>Torre Annunziata</t>
  </si>
  <si>
    <t>Victoria Maritime Trading Ltd</t>
  </si>
  <si>
    <t>Marino</t>
  </si>
  <si>
    <t>Conchart Commercial Inc</t>
  </si>
  <si>
    <t>Mustafa Bey</t>
  </si>
  <si>
    <t>Rini Shipping Ltd</t>
  </si>
  <si>
    <t>Noble 1</t>
  </si>
  <si>
    <t>Romned Port Operator</t>
  </si>
  <si>
    <t>Noble Shipping Services Co</t>
  </si>
  <si>
    <t>Ag Valiant</t>
  </si>
  <si>
    <t>Hellenic Glamor Ship Mgmt Llc</t>
  </si>
  <si>
    <t>Canny Caroline</t>
  </si>
  <si>
    <t>Reunion</t>
  </si>
  <si>
    <t>Junius Mi Ltd</t>
  </si>
  <si>
    <t>Haje Hesen</t>
  </si>
  <si>
    <t>Uma Agri Carriers Ltd</t>
  </si>
  <si>
    <t>Prince Hasan</t>
  </si>
  <si>
    <t>Mira Shipping Ltd-mai</t>
  </si>
  <si>
    <t>Wolf</t>
  </si>
  <si>
    <t>Tgs Shipping Services Ltd</t>
  </si>
  <si>
    <t>Doganbey</t>
  </si>
  <si>
    <t>Mimo Shipping Sa</t>
  </si>
  <si>
    <t>Loyga</t>
  </si>
  <si>
    <t>Mina Group Shipping Ltd</t>
  </si>
  <si>
    <t>Sea Falcon II</t>
  </si>
  <si>
    <t>Silk Searoad Maritime Sa</t>
  </si>
  <si>
    <t>Theologos S</t>
  </si>
  <si>
    <t>Blue Seas Shipping Sa</t>
  </si>
  <si>
    <t>Agioi Theodoroi</t>
  </si>
  <si>
    <t>Burgas West</t>
  </si>
  <si>
    <t>Sky Shipping Agency Sa</t>
  </si>
  <si>
    <t>Almeray</t>
  </si>
  <si>
    <t>Donna Judi</t>
  </si>
  <si>
    <t>Portugal</t>
  </si>
  <si>
    <t>Aveiro</t>
  </si>
  <si>
    <t>Athenai Management Services</t>
  </si>
  <si>
    <t>Hava Ana</t>
  </si>
  <si>
    <t>Te Trade &amp; Supply Co Llc</t>
  </si>
  <si>
    <t>Manta Hatice</t>
  </si>
  <si>
    <t>Manta Denizcilik Nakliyat</t>
  </si>
  <si>
    <t>Civarina</t>
  </si>
  <si>
    <t>Adm Razgrad Ead</t>
  </si>
  <si>
    <t>Temel Denizcilik Tic Ltd Sti</t>
  </si>
  <si>
    <t>Eco Tide</t>
  </si>
  <si>
    <t>Chs Bulgaria</t>
  </si>
  <si>
    <t>Ison Maritime International Sa</t>
  </si>
  <si>
    <t>Lady Margaret</t>
  </si>
  <si>
    <t>British Bulkers Inc</t>
  </si>
  <si>
    <t>Feyz Group Inc</t>
  </si>
  <si>
    <t>Golden Eman</t>
  </si>
  <si>
    <t>Golden Eman Shiptrade Ltd</t>
  </si>
  <si>
    <t>Panamax Ostria</t>
  </si>
  <si>
    <t>Sudan</t>
  </si>
  <si>
    <t>Wisdom Sa</t>
  </si>
  <si>
    <t>Navis 2</t>
  </si>
  <si>
    <t>Virtum</t>
  </si>
  <si>
    <t>Energy 1</t>
  </si>
  <si>
    <t>Grain Field</t>
  </si>
  <si>
    <t>Advanta Logistic Llc</t>
  </si>
  <si>
    <t>lentil</t>
  </si>
  <si>
    <t>Omskiy 14</t>
  </si>
  <si>
    <t>Uyut</t>
  </si>
  <si>
    <t>Sofigrain</t>
  </si>
  <si>
    <t>Bks Shipping Llc</t>
  </si>
  <si>
    <t>Dsm Harbour</t>
  </si>
  <si>
    <t>Senegal</t>
  </si>
  <si>
    <t>Ocean Bay</t>
  </si>
  <si>
    <t>Granary Resources</t>
  </si>
  <si>
    <t>Pioneer Marine Hellas Sa</t>
  </si>
  <si>
    <t>Pola Filofeia</t>
  </si>
  <si>
    <t>Pola Rise Ltd</t>
  </si>
  <si>
    <t>Pluton</t>
  </si>
  <si>
    <t>Gunes Shipping &amp; Trading Ltd</t>
  </si>
  <si>
    <t>Seapower Ii</t>
  </si>
  <si>
    <t>Aai Gemicilik Ltd Sti</t>
  </si>
  <si>
    <t>Babek Mahmudlu</t>
  </si>
  <si>
    <t>Olimpia</t>
  </si>
  <si>
    <t>Rozana</t>
  </si>
  <si>
    <t>Rozana Maritime Ltd</t>
  </si>
  <si>
    <t>barda</t>
  </si>
  <si>
    <t>Rusich 3</t>
  </si>
  <si>
    <t>Volgo Balt 230</t>
  </si>
  <si>
    <t>Germes Agrotrade</t>
  </si>
  <si>
    <t>Chakravati</t>
  </si>
  <si>
    <t>Chakravati Shipping Inc</t>
  </si>
  <si>
    <t>Happy Aras</t>
  </si>
  <si>
    <t>Happy Ship Group Sa</t>
  </si>
  <si>
    <t>King Win</t>
  </si>
  <si>
    <t>Fushun Ship Management Ltd</t>
  </si>
  <si>
    <t>Ceci</t>
  </si>
  <si>
    <t>Angora 4</t>
  </si>
  <si>
    <t>Taganrog</t>
  </si>
  <si>
    <t>Tsrz</t>
  </si>
  <si>
    <t>Eurasia Trading</t>
  </si>
  <si>
    <t>Ak Carl</t>
  </si>
  <si>
    <t>Mednav Chart Sa</t>
  </si>
  <si>
    <t>Asomatos</t>
  </si>
  <si>
    <t>Sormovskiy 122</t>
  </si>
  <si>
    <t>Yeisk Port Silo</t>
  </si>
  <si>
    <t>Sormovo Gemi Kilarama Ve Deniz</t>
  </si>
  <si>
    <t>Vasiliy Tatischev</t>
  </si>
  <si>
    <t>Meraio</t>
  </si>
  <si>
    <t>30 Agustos M</t>
  </si>
  <si>
    <t>30 Agustos Shipping Ltd</t>
  </si>
  <si>
    <t>Omskiy 99</t>
  </si>
  <si>
    <t>Nebelwind Llc</t>
  </si>
  <si>
    <t>St Olga</t>
  </si>
  <si>
    <t>Bogazici Tahili Bib Ithalat</t>
  </si>
  <si>
    <t>Sofia / Bz</t>
  </si>
  <si>
    <t>Volga Flot 2</t>
  </si>
  <si>
    <t>Donmaster Spirit</t>
  </si>
  <si>
    <t>Rusich 8</t>
  </si>
  <si>
    <t>Vessels that discharged Azov-Black Sea grain, week 31 (Jul 28-Aug 3)</t>
  </si>
  <si>
    <t xml:space="preserve">Burgas East 2 </t>
  </si>
  <si>
    <t>Sevan</t>
  </si>
  <si>
    <t>Port Terminal</t>
  </si>
  <si>
    <t>Batumi</t>
  </si>
  <si>
    <t>Chabahar</t>
  </si>
  <si>
    <t>-5</t>
  </si>
  <si>
    <t>-4</t>
  </si>
  <si>
    <t>-10</t>
  </si>
  <si>
    <t>Grain enroute ex Azov-Black Sea basin, week 31 (Jul 28-Aug 3)</t>
  </si>
  <si>
    <t>Kubrosli Y</t>
  </si>
  <si>
    <t>Ceyhan</t>
  </si>
  <si>
    <t>Aminos Maritime Ltd</t>
  </si>
  <si>
    <t>Agrotradestevedoring</t>
  </si>
  <si>
    <t>Solagro</t>
  </si>
  <si>
    <t>Igt</t>
  </si>
  <si>
    <t>Dunaysudoremont</t>
  </si>
  <si>
    <t>Profit Export</t>
  </si>
  <si>
    <t>Sunolta</t>
  </si>
  <si>
    <t>Marla Orca</t>
  </si>
  <si>
    <t>Larimna</t>
  </si>
  <si>
    <t>SEA GRACE SHIPPING LTD</t>
  </si>
  <si>
    <t>Lady Monica</t>
  </si>
  <si>
    <t>Cargill</t>
  </si>
  <si>
    <t>Gn Bulk Deniz Tasimaciligi Ltd</t>
  </si>
  <si>
    <t>Brothers Rs</t>
  </si>
  <si>
    <t>Observator Shipping Co Gemi</t>
  </si>
  <si>
    <t>Ocean Sky</t>
  </si>
  <si>
    <t>Urasia Link</t>
  </si>
  <si>
    <t>Viterra Bulgaria</t>
  </si>
  <si>
    <t>Ponta Delgada</t>
  </si>
  <si>
    <t>Grainstore Bulgaria Ad</t>
  </si>
  <si>
    <t>Abu Dhabi</t>
  </si>
  <si>
    <t>Mombasa</t>
  </si>
  <si>
    <t>Durres</t>
  </si>
  <si>
    <t>Salalah</t>
  </si>
  <si>
    <t>Rades</t>
  </si>
  <si>
    <t>+1 023 865 (+17.2%)</t>
  </si>
  <si>
    <t>+36</t>
  </si>
  <si>
    <t>+18</t>
  </si>
  <si>
    <t>-378 884 (-14.8%)</t>
  </si>
  <si>
    <t>-199 033 (-16%)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</si>
</sst>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_-* #,##0.000\ _₽_-;\-* #,##0.000\ _₽_-;_-* &quot;-&quot;???\ _₽_-;_-@_-"/>
    <numFmt numFmtId="176" formatCode="#,##0.00000"/>
    <numFmt numFmtId="177" formatCode="#,##0.00000_ ;\-#,##0.00000\ "/>
    <numFmt numFmtId="178" formatCode="_-* #,##0.0000\ _₽_-;\-* #,##0.0000\ _₽_-;_-* &quot;-&quot;????\ _₽_-;_-@_-"/>
    <numFmt numFmtId="179" formatCode="0.0000000"/>
    <numFmt numFmtId="180" formatCode="dd/mm/yyyy;@"/>
    <numFmt numFmtId="181" formatCode="#,##0\ _₽"/>
  </numFmts>
  <fonts count="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  <charset val="204"/>
    </font>
    <font>
      <b/>
      <sz val="15"/>
      <color theme="4"/>
      <name val="Tahoma"/>
      <family val="2"/>
      <charset val="204"/>
    </font>
    <font>
      <sz val="11"/>
      <name val="Arial"/>
      <family val="2"/>
      <charset val="204"/>
    </font>
    <font>
      <sz val="11"/>
      <color rgb="FFFF0000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2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0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2" fillId="0" borderId="0"/>
    <xf numFmtId="0" fontId="1" fillId="0" borderId="0"/>
    <xf numFmtId="0" fontId="1" fillId="0" borderId="0"/>
  </cellStyleXfs>
  <cellXfs count="303">
    <xf numFmtId="0" fontId="0" fillId="0" borderId="0" xfId="0"/>
    <xf numFmtId="0" fontId="46" fillId="0" borderId="0" xfId="0" applyFont="1" applyAlignment="1">
      <alignment horizontal="left"/>
    </xf>
    <xf numFmtId="0" fontId="47" fillId="0" borderId="0" xfId="411" applyFont="1" applyFill="1" applyAlignment="1">
      <alignment horizontal="left" vertical="center"/>
    </xf>
    <xf numFmtId="0" fontId="46" fillId="0" borderId="0" xfId="0" applyFont="1" applyAlignment="1">
      <alignment horizontal="center"/>
    </xf>
    <xf numFmtId="4" fontId="46" fillId="0" borderId="0" xfId="0" applyNumberFormat="1" applyFont="1" applyAlignment="1">
      <alignment horizontal="center" vertical="top"/>
    </xf>
    <xf numFmtId="3" fontId="46" fillId="0" borderId="0" xfId="0" applyNumberFormat="1" applyFont="1" applyAlignment="1">
      <alignment horizontal="center" vertical="center"/>
    </xf>
    <xf numFmtId="3" fontId="0" fillId="0" borderId="0" xfId="0" applyNumberFormat="1"/>
    <xf numFmtId="0" fontId="54" fillId="0" borderId="0" xfId="0" applyFont="1"/>
    <xf numFmtId="0" fontId="57" fillId="0" borderId="1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49" fontId="56" fillId="0" borderId="1" xfId="410" applyNumberFormat="1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171" fontId="57" fillId="0" borderId="1" xfId="0" applyNumberFormat="1" applyFont="1" applyFill="1" applyBorder="1" applyAlignment="1">
      <alignment horizontal="center" vertical="center"/>
    </xf>
    <xf numFmtId="3" fontId="57" fillId="0" borderId="1" xfId="410" applyNumberFormat="1" applyFont="1" applyFill="1" applyBorder="1" applyAlignment="1">
      <alignment horizontal="center" vertical="center"/>
    </xf>
    <xf numFmtId="1" fontId="46" fillId="0" borderId="0" xfId="0" applyNumberFormat="1" applyFont="1" applyAlignment="1">
      <alignment horizontal="left"/>
    </xf>
    <xf numFmtId="1" fontId="46" fillId="0" borderId="0" xfId="0" applyNumberFormat="1" applyFont="1" applyAlignment="1">
      <alignment horizontal="center"/>
    </xf>
    <xf numFmtId="0" fontId="55" fillId="0" borderId="14" xfId="0" applyFont="1" applyFill="1" applyBorder="1" applyAlignment="1">
      <alignment horizontal="center" vertical="center"/>
    </xf>
    <xf numFmtId="171" fontId="55" fillId="0" borderId="14" xfId="0" applyNumberFormat="1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horizontal="center" vertical="center"/>
    </xf>
    <xf numFmtId="171" fontId="57" fillId="0" borderId="1" xfId="411" applyNumberFormat="1" applyFont="1" applyFill="1" applyBorder="1" applyAlignment="1" applyProtection="1">
      <alignment horizontal="center" vertical="center"/>
    </xf>
    <xf numFmtId="169" fontId="58" fillId="0" borderId="0" xfId="410" applyNumberFormat="1" applyFont="1" applyAlignment="1">
      <alignment horizontal="center"/>
    </xf>
    <xf numFmtId="3" fontId="55" fillId="0" borderId="13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center"/>
    </xf>
    <xf numFmtId="3" fontId="55" fillId="0" borderId="14" xfId="41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 vertical="center"/>
    </xf>
    <xf numFmtId="0" fontId="57" fillId="0" borderId="1" xfId="0" applyFont="1" applyFill="1" applyBorder="1" applyAlignment="1">
      <alignment horizontal="left" vertical="center"/>
    </xf>
    <xf numFmtId="0" fontId="57" fillId="0" borderId="1" xfId="0" applyFont="1" applyFill="1" applyBorder="1" applyAlignment="1">
      <alignment vertical="center"/>
    </xf>
    <xf numFmtId="0" fontId="57" fillId="0" borderId="1" xfId="412" applyFont="1" applyFill="1" applyBorder="1" applyAlignment="1">
      <alignment horizontal="left" vertical="center"/>
    </xf>
    <xf numFmtId="0" fontId="51" fillId="0" borderId="0" xfId="0" applyFont="1"/>
    <xf numFmtId="169" fontId="58" fillId="0" borderId="0" xfId="410" applyNumberFormat="1" applyFont="1" applyAlignment="1">
      <alignment horizontal="left"/>
    </xf>
    <xf numFmtId="3" fontId="57" fillId="0" borderId="0" xfId="0" applyNumberFormat="1" applyFont="1" applyBorder="1" applyAlignment="1">
      <alignment horizontal="left"/>
    </xf>
    <xf numFmtId="0" fontId="51" fillId="0" borderId="0" xfId="0" applyFont="1" applyFill="1"/>
    <xf numFmtId="172" fontId="57" fillId="0" borderId="0" xfId="0" applyNumberFormat="1" applyFont="1" applyBorder="1" applyAlignment="1">
      <alignment horizontal="left"/>
    </xf>
    <xf numFmtId="0" fontId="55" fillId="0" borderId="14" xfId="0" applyFont="1" applyFill="1" applyBorder="1" applyAlignment="1">
      <alignment horizontal="left" vertical="center"/>
    </xf>
    <xf numFmtId="0" fontId="55" fillId="0" borderId="14" xfId="0" applyFont="1" applyFill="1" applyBorder="1" applyAlignment="1">
      <alignment vertical="center"/>
    </xf>
    <xf numFmtId="169" fontId="46" fillId="0" borderId="0" xfId="410" applyNumberFormat="1" applyFont="1" applyAlignment="1">
      <alignment vertical="center"/>
    </xf>
    <xf numFmtId="170" fontId="46" fillId="0" borderId="0" xfId="410" applyNumberFormat="1" applyFont="1" applyAlignment="1">
      <alignment vertical="center"/>
    </xf>
    <xf numFmtId="3" fontId="61" fillId="0" borderId="0" xfId="0" applyNumberFormat="1" applyFont="1" applyAlignment="1">
      <alignment horizontal="left"/>
    </xf>
    <xf numFmtId="173" fontId="46" fillId="0" borderId="0" xfId="410" applyNumberFormat="1" applyFont="1" applyAlignment="1">
      <alignment vertical="center"/>
    </xf>
    <xf numFmtId="3" fontId="57" fillId="0" borderId="0" xfId="410" applyNumberFormat="1" applyFont="1" applyFill="1" applyBorder="1" applyAlignment="1">
      <alignment horizontal="center" vertical="center"/>
    </xf>
    <xf numFmtId="0" fontId="57" fillId="0" borderId="1" xfId="411" applyNumberFormat="1" applyFont="1" applyFill="1" applyBorder="1" applyAlignment="1">
      <alignment horizontal="left" vertical="center"/>
    </xf>
    <xf numFmtId="0" fontId="57" fillId="0" borderId="1" xfId="0" applyFont="1" applyFill="1" applyBorder="1" applyAlignment="1" applyProtection="1">
      <alignment horizontal="left" vertical="center"/>
    </xf>
    <xf numFmtId="0" fontId="57" fillId="0" borderId="1" xfId="411" applyNumberFormat="1" applyFont="1" applyFill="1" applyBorder="1" applyAlignment="1" applyProtection="1">
      <alignment horizontal="left" vertical="center"/>
    </xf>
    <xf numFmtId="0" fontId="55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3" fontId="56" fillId="0" borderId="0" xfId="410" applyNumberFormat="1" applyFont="1" applyBorder="1" applyAlignment="1">
      <alignment horizontal="left"/>
    </xf>
    <xf numFmtId="49" fontId="58" fillId="0" borderId="0" xfId="410" applyNumberFormat="1" applyFont="1" applyBorder="1" applyAlignment="1">
      <alignment horizontal="left"/>
    </xf>
    <xf numFmtId="174" fontId="46" fillId="0" borderId="0" xfId="0" applyNumberFormat="1" applyFont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Fill="1" applyAlignment="1">
      <alignment horizontal="center"/>
    </xf>
    <xf numFmtId="3" fontId="51" fillId="0" borderId="0" xfId="0" applyNumberFormat="1" applyFont="1" applyFill="1"/>
    <xf numFmtId="3" fontId="57" fillId="0" borderId="0" xfId="0" applyNumberFormat="1" applyFont="1" applyBorder="1" applyAlignment="1">
      <alignment horizontal="left" vertical="center"/>
    </xf>
    <xf numFmtId="0" fontId="57" fillId="0" borderId="0" xfId="411" applyNumberFormat="1" applyFont="1" applyFill="1" applyBorder="1" applyAlignment="1" applyProtection="1">
      <alignment horizontal="left" vertical="center"/>
    </xf>
    <xf numFmtId="0" fontId="47" fillId="0" borderId="0" xfId="0" applyFont="1" applyFill="1" applyAlignment="1"/>
    <xf numFmtId="3" fontId="47" fillId="0" borderId="0" xfId="0" applyNumberFormat="1" applyFont="1" applyAlignment="1">
      <alignment horizontal="center"/>
    </xf>
    <xf numFmtId="0" fontId="58" fillId="0" borderId="1" xfId="410" applyNumberFormat="1" applyFont="1" applyBorder="1" applyAlignment="1">
      <alignment horizontal="center"/>
    </xf>
    <xf numFmtId="3" fontId="59" fillId="0" borderId="0" xfId="0" applyNumberFormat="1" applyFont="1" applyAlignment="1">
      <alignment horizontal="left"/>
    </xf>
    <xf numFmtId="176" fontId="46" fillId="0" borderId="0" xfId="0" applyNumberFormat="1" applyFont="1" applyAlignment="1">
      <alignment horizontal="left"/>
    </xf>
    <xf numFmtId="167" fontId="46" fillId="0" borderId="0" xfId="0" applyNumberFormat="1" applyFont="1" applyAlignment="1">
      <alignment horizontal="left"/>
    </xf>
    <xf numFmtId="0" fontId="58" fillId="0" borderId="0" xfId="0" applyFont="1"/>
    <xf numFmtId="3" fontId="57" fillId="0" borderId="0" xfId="0" applyNumberFormat="1" applyFont="1" applyAlignment="1">
      <alignment horizontal="center"/>
    </xf>
    <xf numFmtId="0" fontId="57" fillId="0" borderId="1" xfId="0" applyFont="1" applyFill="1" applyBorder="1"/>
    <xf numFmtId="0" fontId="57" fillId="0" borderId="1" xfId="0" applyFont="1" applyFill="1" applyBorder="1" applyAlignment="1">
      <alignment vertical="top" wrapText="1"/>
    </xf>
    <xf numFmtId="3" fontId="47" fillId="0" borderId="0" xfId="0" applyNumberFormat="1" applyFont="1" applyFill="1" applyAlignment="1"/>
    <xf numFmtId="0" fontId="47" fillId="0" borderId="0" xfId="0" applyFont="1" applyFill="1" applyAlignment="1">
      <alignment vertical="center"/>
    </xf>
    <xf numFmtId="0" fontId="51" fillId="0" borderId="0" xfId="0" applyFont="1" applyFill="1" applyAlignment="1">
      <alignment horizontal="left" vertical="center"/>
    </xf>
    <xf numFmtId="165" fontId="51" fillId="0" borderId="0" xfId="0" applyNumberFormat="1" applyFont="1" applyFill="1"/>
    <xf numFmtId="169" fontId="47" fillId="0" borderId="0" xfId="0" applyNumberFormat="1" applyFont="1" applyFill="1" applyAlignment="1"/>
    <xf numFmtId="173" fontId="47" fillId="0" borderId="0" xfId="0" applyNumberFormat="1" applyFont="1" applyFill="1" applyAlignment="1"/>
    <xf numFmtId="0" fontId="47" fillId="0" borderId="1" xfId="0" applyFont="1" applyFill="1" applyBorder="1" applyAlignment="1"/>
    <xf numFmtId="0" fontId="55" fillId="0" borderId="1" xfId="0" applyFont="1" applyFill="1" applyBorder="1" applyAlignment="1">
      <alignment horizontal="left"/>
    </xf>
    <xf numFmtId="1" fontId="55" fillId="0" borderId="1" xfId="0" applyNumberFormat="1" applyFont="1" applyFill="1" applyBorder="1" applyAlignment="1">
      <alignment horizontal="center" vertical="center"/>
    </xf>
    <xf numFmtId="49" fontId="55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/>
    <xf numFmtId="169" fontId="47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51" fillId="0" borderId="0" xfId="0" applyFont="1" applyFill="1" applyAlignment="1">
      <alignment horizontal="left"/>
    </xf>
    <xf numFmtId="169" fontId="51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right" vertical="center"/>
    </xf>
    <xf numFmtId="169" fontId="48" fillId="0" borderId="0" xfId="410" applyNumberFormat="1" applyFont="1" applyFill="1" applyAlignment="1">
      <alignment horizontal="center" vertical="center"/>
    </xf>
    <xf numFmtId="169" fontId="48" fillId="0" borderId="0" xfId="410" applyNumberFormat="1" applyFont="1" applyFill="1" applyAlignment="1">
      <alignment vertical="center"/>
    </xf>
    <xf numFmtId="0" fontId="48" fillId="0" borderId="0" xfId="0" applyFont="1" applyFill="1" applyAlignment="1">
      <alignment horizontal="center"/>
    </xf>
    <xf numFmtId="0" fontId="57" fillId="0" borderId="0" xfId="411" applyNumberFormat="1" applyFont="1" applyFill="1" applyBorder="1" applyAlignment="1" applyProtection="1">
      <alignment horizontal="center" vertical="center"/>
    </xf>
    <xf numFmtId="169" fontId="47" fillId="0" borderId="0" xfId="0" applyNumberFormat="1" applyFont="1" applyFill="1" applyAlignment="1">
      <alignment horizontal="left"/>
    </xf>
    <xf numFmtId="0" fontId="55" fillId="0" borderId="1" xfId="0" applyFont="1" applyFill="1" applyBorder="1" applyAlignment="1">
      <alignment horizontal="center"/>
    </xf>
    <xf numFmtId="0" fontId="57" fillId="0" borderId="1" xfId="411" applyNumberFormat="1" applyFont="1" applyFill="1" applyBorder="1" applyAlignment="1" applyProtection="1">
      <alignment horizontal="center" vertical="center"/>
    </xf>
    <xf numFmtId="2" fontId="56" fillId="0" borderId="0" xfId="410" applyNumberFormat="1" applyFont="1" applyBorder="1" applyAlignment="1">
      <alignment horizontal="left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/>
    </xf>
    <xf numFmtId="1" fontId="62" fillId="0" borderId="14" xfId="0" applyNumberFormat="1" applyFont="1" applyFill="1" applyBorder="1" applyAlignment="1">
      <alignment horizontal="center" vertical="center"/>
    </xf>
    <xf numFmtId="177" fontId="46" fillId="0" borderId="0" xfId="410" applyNumberFormat="1" applyFont="1" applyAlignment="1">
      <alignment vertical="center"/>
    </xf>
    <xf numFmtId="171" fontId="57" fillId="0" borderId="1" xfId="433" applyNumberFormat="1" applyFont="1" applyFill="1" applyBorder="1" applyAlignment="1">
      <alignment horizontal="center" vertical="center"/>
    </xf>
    <xf numFmtId="3" fontId="57" fillId="0" borderId="1" xfId="411" applyNumberFormat="1" applyFont="1" applyFill="1" applyBorder="1" applyAlignment="1" applyProtection="1">
      <alignment horizontal="center" vertical="center"/>
    </xf>
    <xf numFmtId="0" fontId="57" fillId="0" borderId="1" xfId="411" applyFont="1" applyFill="1" applyBorder="1" applyAlignment="1" applyProtection="1">
      <alignment horizontal="left" vertical="center"/>
    </xf>
    <xf numFmtId="0" fontId="0" fillId="0" borderId="0" xfId="0" applyFill="1"/>
    <xf numFmtId="171" fontId="57" fillId="0" borderId="1" xfId="427" applyNumberFormat="1" applyFont="1" applyFill="1" applyBorder="1" applyAlignment="1">
      <alignment horizontal="center" vertical="center"/>
    </xf>
    <xf numFmtId="0" fontId="57" fillId="0" borderId="1" xfId="411" applyFont="1" applyFill="1" applyBorder="1" applyAlignment="1" applyProtection="1">
      <alignment vertical="center"/>
    </xf>
    <xf numFmtId="171" fontId="57" fillId="0" borderId="0" xfId="411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62" fillId="0" borderId="1" xfId="0" applyFont="1" applyFill="1" applyBorder="1" applyAlignment="1">
      <alignment horizontal="right"/>
    </xf>
    <xf numFmtId="0" fontId="47" fillId="0" borderId="1" xfId="0" applyFont="1" applyFill="1" applyBorder="1" applyAlignment="1">
      <alignment horizontal="right"/>
    </xf>
    <xf numFmtId="3" fontId="51" fillId="0" borderId="0" xfId="0" applyNumberFormat="1" applyFont="1" applyFill="1" applyAlignment="1">
      <alignment horizontal="center"/>
    </xf>
    <xf numFmtId="3" fontId="57" fillId="0" borderId="0" xfId="410" applyNumberFormat="1" applyFont="1" applyFill="1" applyAlignment="1">
      <alignment horizontal="center"/>
    </xf>
    <xf numFmtId="14" fontId="57" fillId="0" borderId="1" xfId="0" applyNumberFormat="1" applyFont="1" applyFill="1" applyBorder="1" applyAlignment="1">
      <alignment horizontal="center" vertical="center"/>
    </xf>
    <xf numFmtId="175" fontId="64" fillId="0" borderId="0" xfId="0" applyNumberFormat="1" applyFont="1" applyFill="1" applyAlignment="1">
      <alignment horizontal="left"/>
    </xf>
    <xf numFmtId="165" fontId="51" fillId="0" borderId="0" xfId="0" applyNumberFormat="1" applyFont="1" applyFill="1" applyAlignment="1">
      <alignment horizontal="left"/>
    </xf>
    <xf numFmtId="178" fontId="51" fillId="0" borderId="0" xfId="0" applyNumberFormat="1" applyFont="1" applyFill="1" applyAlignment="1">
      <alignment horizontal="left"/>
    </xf>
    <xf numFmtId="170" fontId="51" fillId="0" borderId="0" xfId="0" applyNumberFormat="1" applyFont="1" applyFill="1" applyAlignment="1">
      <alignment horizontal="left"/>
    </xf>
    <xf numFmtId="179" fontId="51" fillId="0" borderId="0" xfId="0" applyNumberFormat="1" applyFont="1" applyFill="1" applyAlignment="1">
      <alignment horizontal="left"/>
    </xf>
    <xf numFmtId="171" fontId="57" fillId="0" borderId="1" xfId="0" applyNumberFormat="1" applyFont="1" applyFill="1" applyBorder="1" applyAlignment="1">
      <alignment horizontal="center"/>
    </xf>
    <xf numFmtId="14" fontId="57" fillId="0" borderId="1" xfId="0" applyNumberFormat="1" applyFont="1" applyFill="1" applyBorder="1" applyAlignment="1">
      <alignment horizontal="center"/>
    </xf>
    <xf numFmtId="0" fontId="57" fillId="0" borderId="1" xfId="448" applyFont="1" applyFill="1" applyBorder="1" applyAlignment="1">
      <alignment vertical="center"/>
    </xf>
    <xf numFmtId="0" fontId="57" fillId="0" borderId="1" xfId="448" applyFont="1" applyFill="1" applyBorder="1" applyAlignment="1">
      <alignment horizontal="center" vertical="center"/>
    </xf>
    <xf numFmtId="1" fontId="57" fillId="0" borderId="1" xfId="448" applyNumberFormat="1" applyFont="1" applyFill="1" applyBorder="1" applyAlignment="1">
      <alignment horizontal="center" vertical="center"/>
    </xf>
    <xf numFmtId="171" fontId="57" fillId="0" borderId="1" xfId="448" applyNumberFormat="1" applyFont="1" applyFill="1" applyBorder="1" applyAlignment="1">
      <alignment horizontal="center" vertical="center"/>
    </xf>
    <xf numFmtId="3" fontId="57" fillId="0" borderId="1" xfId="448" applyNumberFormat="1" applyFont="1" applyFill="1" applyBorder="1" applyAlignment="1">
      <alignment horizontal="center" vertical="center"/>
    </xf>
    <xf numFmtId="0" fontId="57" fillId="0" borderId="1" xfId="451" applyFont="1" applyFill="1" applyBorder="1" applyAlignment="1">
      <alignment vertical="center"/>
    </xf>
    <xf numFmtId="0" fontId="57" fillId="0" borderId="1" xfId="451" applyFont="1" applyFill="1" applyBorder="1" applyAlignment="1">
      <alignment horizontal="center" vertical="center"/>
    </xf>
    <xf numFmtId="1" fontId="57" fillId="0" borderId="1" xfId="451" applyNumberFormat="1" applyFont="1" applyFill="1" applyBorder="1" applyAlignment="1">
      <alignment horizontal="center" vertical="center"/>
    </xf>
    <xf numFmtId="171" fontId="57" fillId="0" borderId="1" xfId="451" applyNumberFormat="1" applyFont="1" applyFill="1" applyBorder="1" applyAlignment="1">
      <alignment horizontal="center" vertical="center"/>
    </xf>
    <xf numFmtId="3" fontId="58" fillId="0" borderId="0" xfId="0" applyNumberFormat="1" applyFont="1" applyAlignment="1">
      <alignment horizontal="center"/>
    </xf>
    <xf numFmtId="0" fontId="58" fillId="0" borderId="0" xfId="0" applyFont="1" applyBorder="1" applyAlignment="1">
      <alignment horizontal="left"/>
    </xf>
    <xf numFmtId="3" fontId="57" fillId="0" borderId="0" xfId="0" applyNumberFormat="1" applyFont="1" applyBorder="1" applyAlignment="1">
      <alignment horizontal="center"/>
    </xf>
    <xf numFmtId="0" fontId="61" fillId="0" borderId="0" xfId="0" applyFont="1" applyAlignment="1"/>
    <xf numFmtId="49" fontId="61" fillId="0" borderId="0" xfId="410" applyNumberFormat="1" applyFont="1" applyAlignment="1">
      <alignment horizontal="center" vertical="top"/>
    </xf>
    <xf numFmtId="0" fontId="58" fillId="0" borderId="0" xfId="0" applyFont="1" applyAlignment="1">
      <alignment horizontal="left"/>
    </xf>
    <xf numFmtId="0" fontId="56" fillId="0" borderId="1" xfId="0" applyFont="1" applyBorder="1"/>
    <xf numFmtId="3" fontId="55" fillId="0" borderId="0" xfId="0" applyNumberFormat="1" applyFont="1" applyBorder="1" applyAlignment="1">
      <alignment horizontal="center"/>
    </xf>
    <xf numFmtId="3" fontId="57" fillId="0" borderId="0" xfId="410" applyNumberFormat="1" applyFont="1" applyBorder="1" applyAlignment="1">
      <alignment horizontal="center"/>
    </xf>
    <xf numFmtId="0" fontId="57" fillId="0" borderId="0" xfId="0" applyFont="1" applyAlignment="1">
      <alignment horizontal="left"/>
    </xf>
    <xf numFmtId="169" fontId="57" fillId="0" borderId="0" xfId="0" applyNumberFormat="1" applyFont="1" applyAlignment="1">
      <alignment horizontal="left"/>
    </xf>
    <xf numFmtId="0" fontId="58" fillId="0" borderId="0" xfId="0" applyFont="1" applyAlignment="1">
      <alignment horizontal="center"/>
    </xf>
    <xf numFmtId="4" fontId="58" fillId="0" borderId="0" xfId="0" applyNumberFormat="1" applyFont="1" applyAlignment="1">
      <alignment horizontal="center" vertical="top"/>
    </xf>
    <xf numFmtId="0" fontId="57" fillId="0" borderId="0" xfId="411" applyFont="1" applyFill="1" applyAlignment="1">
      <alignment horizontal="center" vertical="center"/>
    </xf>
    <xf numFmtId="165" fontId="57" fillId="0" borderId="0" xfId="411" applyNumberFormat="1" applyFont="1" applyFill="1" applyAlignment="1">
      <alignment horizontal="left" vertical="center"/>
    </xf>
    <xf numFmtId="0" fontId="57" fillId="0" borderId="0" xfId="411" applyFont="1" applyFill="1" applyAlignment="1">
      <alignment horizontal="left" vertical="center"/>
    </xf>
    <xf numFmtId="3" fontId="58" fillId="0" borderId="0" xfId="0" applyNumberFormat="1" applyFont="1"/>
    <xf numFmtId="3" fontId="65" fillId="0" borderId="0" xfId="0" applyNumberFormat="1" applyFont="1" applyAlignment="1">
      <alignment horizontal="left"/>
    </xf>
    <xf numFmtId="169" fontId="57" fillId="0" borderId="0" xfId="410" applyNumberFormat="1" applyFont="1" applyBorder="1" applyAlignment="1">
      <alignment horizontal="left"/>
    </xf>
    <xf numFmtId="169" fontId="58" fillId="0" borderId="0" xfId="410" applyNumberFormat="1" applyFont="1" applyBorder="1" applyAlignment="1">
      <alignment horizontal="left"/>
    </xf>
    <xf numFmtId="165" fontId="58" fillId="0" borderId="0" xfId="410" applyNumberFormat="1" applyFont="1" applyBorder="1" applyAlignment="1">
      <alignment horizontal="center"/>
    </xf>
    <xf numFmtId="3" fontId="57" fillId="0" borderId="1" xfId="0" applyNumberFormat="1" applyFont="1" applyBorder="1" applyAlignment="1">
      <alignment horizontal="left"/>
    </xf>
    <xf numFmtId="3" fontId="58" fillId="0" borderId="1" xfId="0" applyNumberFormat="1" applyFont="1" applyBorder="1" applyAlignment="1">
      <alignment horizontal="left"/>
    </xf>
    <xf numFmtId="3" fontId="58" fillId="0" borderId="1" xfId="410" applyNumberFormat="1" applyFont="1" applyBorder="1" applyAlignment="1">
      <alignment horizontal="left"/>
    </xf>
    <xf numFmtId="1" fontId="57" fillId="0" borderId="0" xfId="0" applyNumberFormat="1" applyFont="1" applyFill="1" applyAlignment="1">
      <alignment horizontal="center"/>
    </xf>
    <xf numFmtId="49" fontId="57" fillId="0" borderId="1" xfId="0" applyNumberFormat="1" applyFont="1" applyBorder="1" applyAlignment="1">
      <alignment horizontal="left" vertical="center"/>
    </xf>
    <xf numFmtId="0" fontId="57" fillId="0" borderId="1" xfId="453" applyFont="1" applyFill="1" applyBorder="1" applyAlignment="1">
      <alignment vertical="center"/>
    </xf>
    <xf numFmtId="0" fontId="57" fillId="0" borderId="1" xfId="453" applyFont="1" applyFill="1" applyBorder="1" applyAlignment="1">
      <alignment horizontal="left" vertical="center"/>
    </xf>
    <xf numFmtId="1" fontId="57" fillId="0" borderId="1" xfId="453" applyNumberFormat="1" applyFont="1" applyFill="1" applyBorder="1" applyAlignment="1">
      <alignment horizontal="center" vertical="center"/>
    </xf>
    <xf numFmtId="171" fontId="57" fillId="0" borderId="1" xfId="453" applyNumberFormat="1" applyFont="1" applyFill="1" applyBorder="1" applyAlignment="1">
      <alignment horizontal="center" vertical="center"/>
    </xf>
    <xf numFmtId="0" fontId="57" fillId="0" borderId="0" xfId="411" applyNumberFormat="1" applyFont="1" applyFill="1" applyBorder="1" applyAlignment="1">
      <alignment horizontal="left" vertical="center"/>
    </xf>
    <xf numFmtId="0" fontId="57" fillId="0" borderId="0" xfId="0" applyFont="1" applyBorder="1"/>
    <xf numFmtId="169" fontId="57" fillId="0" borderId="1" xfId="410" applyNumberFormat="1" applyFont="1" applyFill="1" applyBorder="1" applyAlignment="1">
      <alignment horizontal="left" vertical="center"/>
    </xf>
    <xf numFmtId="2" fontId="55" fillId="0" borderId="0" xfId="0" applyNumberFormat="1" applyFont="1" applyBorder="1" applyAlignment="1">
      <alignment horizontal="left"/>
    </xf>
    <xf numFmtId="176" fontId="56" fillId="0" borderId="0" xfId="0" applyNumberFormat="1" applyFont="1" applyBorder="1" applyAlignment="1">
      <alignment horizontal="left"/>
    </xf>
    <xf numFmtId="170" fontId="47" fillId="0" borderId="0" xfId="0" applyNumberFormat="1" applyFont="1" applyFill="1" applyAlignment="1"/>
    <xf numFmtId="4" fontId="56" fillId="0" borderId="1" xfId="0" applyNumberFormat="1" applyFont="1" applyBorder="1" applyAlignment="1">
      <alignment horizontal="left" vertical="top"/>
    </xf>
    <xf numFmtId="0" fontId="55" fillId="0" borderId="1" xfId="0" applyFont="1" applyBorder="1" applyAlignment="1">
      <alignment horizontal="left" vertical="center"/>
    </xf>
    <xf numFmtId="3" fontId="47" fillId="0" borderId="1" xfId="0" applyNumberFormat="1" applyFont="1" applyBorder="1" applyAlignment="1">
      <alignment horizontal="center"/>
    </xf>
    <xf numFmtId="1" fontId="57" fillId="0" borderId="1" xfId="454" applyNumberFormat="1" applyFont="1" applyFill="1" applyBorder="1" applyAlignment="1">
      <alignment horizontal="center" vertical="center"/>
    </xf>
    <xf numFmtId="0" fontId="57" fillId="0" borderId="1" xfId="454" applyFont="1" applyFill="1" applyBorder="1" applyAlignment="1">
      <alignment vertical="center"/>
    </xf>
    <xf numFmtId="1" fontId="57" fillId="0" borderId="0" xfId="0" applyNumberFormat="1" applyFont="1" applyFill="1" applyBorder="1" applyAlignment="1">
      <alignment horizontal="center" vertical="center"/>
    </xf>
    <xf numFmtId="3" fontId="57" fillId="0" borderId="1" xfId="0" applyNumberFormat="1" applyFont="1" applyFill="1" applyBorder="1" applyAlignment="1">
      <alignment horizontal="center" vertical="center"/>
    </xf>
    <xf numFmtId="1" fontId="47" fillId="0" borderId="0" xfId="0" applyNumberFormat="1" applyFont="1" applyFill="1" applyAlignment="1">
      <alignment horizontal="center"/>
    </xf>
    <xf numFmtId="1" fontId="47" fillId="0" borderId="0" xfId="0" applyNumberFormat="1" applyFont="1" applyAlignment="1">
      <alignment horizontal="center"/>
    </xf>
    <xf numFmtId="0" fontId="0" fillId="0" borderId="0" xfId="0" applyAlignment="1"/>
    <xf numFmtId="0" fontId="46" fillId="0" borderId="0" xfId="0" applyFont="1" applyAlignment="1"/>
    <xf numFmtId="0" fontId="47" fillId="0" borderId="0" xfId="411" applyFont="1" applyFill="1" applyAlignment="1">
      <alignment vertical="center"/>
    </xf>
    <xf numFmtId="0" fontId="57" fillId="0" borderId="1" xfId="454" applyFont="1" applyFill="1" applyBorder="1" applyAlignment="1">
      <alignment horizontal="left" vertical="center"/>
    </xf>
    <xf numFmtId="171" fontId="57" fillId="0" borderId="1" xfId="454" applyNumberFormat="1" applyFont="1" applyFill="1" applyBorder="1" applyAlignment="1">
      <alignment horizontal="center" vertical="center"/>
    </xf>
    <xf numFmtId="3" fontId="57" fillId="0" borderId="1" xfId="454" applyNumberFormat="1" applyFont="1" applyFill="1" applyBorder="1" applyAlignment="1">
      <alignment horizontal="center" vertical="center"/>
    </xf>
    <xf numFmtId="0" fontId="57" fillId="0" borderId="1" xfId="455" applyFont="1" applyFill="1" applyBorder="1" applyAlignment="1">
      <alignment vertical="center"/>
    </xf>
    <xf numFmtId="0" fontId="57" fillId="0" borderId="1" xfId="455" applyFont="1" applyFill="1" applyBorder="1" applyAlignment="1">
      <alignment horizontal="center" vertical="center"/>
    </xf>
    <xf numFmtId="1" fontId="57" fillId="0" borderId="1" xfId="455" applyNumberFormat="1" applyFont="1" applyFill="1" applyBorder="1" applyAlignment="1">
      <alignment horizontal="center" vertical="center"/>
    </xf>
    <xf numFmtId="171" fontId="57" fillId="0" borderId="1" xfId="455" applyNumberFormat="1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/>
    </xf>
    <xf numFmtId="0" fontId="57" fillId="0" borderId="1" xfId="411" applyFont="1" applyFill="1" applyBorder="1" applyAlignment="1" applyProtection="1">
      <alignment horizontal="center" vertical="center"/>
    </xf>
    <xf numFmtId="180" fontId="57" fillId="0" borderId="1" xfId="411" applyNumberFormat="1" applyFont="1" applyFill="1" applyBorder="1" applyAlignment="1" applyProtection="1">
      <alignment horizontal="center" vertical="center"/>
    </xf>
    <xf numFmtId="3" fontId="57" fillId="0" borderId="0" xfId="411" applyNumberFormat="1" applyFont="1" applyFill="1" applyBorder="1" applyAlignment="1" applyProtection="1">
      <alignment horizontal="center" vertical="center"/>
    </xf>
    <xf numFmtId="0" fontId="57" fillId="0" borderId="0" xfId="411" applyFont="1" applyFill="1" applyBorder="1" applyAlignment="1" applyProtection="1">
      <alignment horizontal="left" vertical="center"/>
    </xf>
    <xf numFmtId="0" fontId="57" fillId="0" borderId="0" xfId="411" applyFont="1" applyFill="1" applyBorder="1" applyAlignment="1" applyProtection="1">
      <alignment vertical="center"/>
    </xf>
    <xf numFmtId="0" fontId="57" fillId="0" borderId="0" xfId="0" applyFont="1" applyFill="1" applyBorder="1" applyAlignment="1" applyProtection="1">
      <alignment horizontal="left" vertical="center"/>
    </xf>
    <xf numFmtId="3" fontId="62" fillId="0" borderId="1" xfId="0" applyNumberFormat="1" applyFont="1" applyBorder="1" applyAlignment="1"/>
    <xf numFmtId="3" fontId="47" fillId="0" borderId="1" xfId="0" applyNumberFormat="1" applyFont="1" applyBorder="1" applyAlignment="1"/>
    <xf numFmtId="0" fontId="57" fillId="0" borderId="1" xfId="456" applyFont="1" applyFill="1" applyBorder="1" applyAlignment="1">
      <alignment vertical="center"/>
    </xf>
    <xf numFmtId="0" fontId="57" fillId="0" borderId="1" xfId="456" applyFont="1" applyFill="1" applyBorder="1" applyAlignment="1">
      <alignment horizontal="left" vertical="center"/>
    </xf>
    <xf numFmtId="1" fontId="57" fillId="0" borderId="1" xfId="456" applyNumberFormat="1" applyFont="1" applyFill="1" applyBorder="1" applyAlignment="1">
      <alignment horizontal="center" vertical="center"/>
    </xf>
    <xf numFmtId="171" fontId="57" fillId="0" borderId="1" xfId="456" applyNumberFormat="1" applyFont="1" applyFill="1" applyBorder="1" applyAlignment="1">
      <alignment horizontal="center" vertical="center"/>
    </xf>
    <xf numFmtId="14" fontId="5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Border="1"/>
    <xf numFmtId="171" fontId="57" fillId="0" borderId="1" xfId="457" applyNumberFormat="1" applyFont="1" applyFill="1" applyBorder="1" applyAlignment="1">
      <alignment horizontal="center" vertical="center"/>
    </xf>
    <xf numFmtId="0" fontId="57" fillId="0" borderId="1" xfId="457" applyFont="1" applyFill="1" applyBorder="1" applyAlignment="1">
      <alignment vertical="center"/>
    </xf>
    <xf numFmtId="0" fontId="57" fillId="0" borderId="1" xfId="457" applyFont="1" applyFill="1" applyBorder="1" applyAlignment="1">
      <alignment horizontal="center" vertical="center"/>
    </xf>
    <xf numFmtId="0" fontId="57" fillId="0" borderId="1" xfId="457" applyFont="1" applyFill="1" applyBorder="1" applyAlignment="1"/>
    <xf numFmtId="3" fontId="57" fillId="0" borderId="1" xfId="458" applyNumberFormat="1" applyFont="1" applyFill="1" applyBorder="1" applyAlignment="1" applyProtection="1">
      <alignment horizontal="center" vertical="center"/>
    </xf>
    <xf numFmtId="0" fontId="57" fillId="0" borderId="1" xfId="458" applyFont="1" applyFill="1" applyBorder="1" applyAlignment="1" applyProtection="1">
      <alignment horizontal="left" vertical="center"/>
    </xf>
    <xf numFmtId="0" fontId="57" fillId="0" borderId="1" xfId="458" applyFont="1" applyFill="1" applyBorder="1" applyAlignment="1" applyProtection="1">
      <alignment vertical="center"/>
    </xf>
    <xf numFmtId="0" fontId="57" fillId="0" borderId="1" xfId="458" applyFont="1" applyFill="1" applyBorder="1" applyAlignment="1" applyProtection="1">
      <alignment horizontal="center" vertical="center"/>
    </xf>
    <xf numFmtId="3" fontId="57" fillId="0" borderId="1" xfId="457" applyNumberFormat="1" applyFont="1" applyFill="1" applyBorder="1" applyAlignment="1">
      <alignment horizontal="center" vertical="center"/>
    </xf>
    <xf numFmtId="169" fontId="57" fillId="0" borderId="1" xfId="410" applyNumberFormat="1" applyFont="1" applyFill="1" applyBorder="1" applyAlignment="1">
      <alignment horizontal="center" vertical="center"/>
    </xf>
    <xf numFmtId="0" fontId="57" fillId="0" borderId="1" xfId="459" applyFont="1" applyFill="1" applyBorder="1" applyAlignment="1">
      <alignment horizontal="left" vertical="center"/>
    </xf>
    <xf numFmtId="4" fontId="57" fillId="0" borderId="1" xfId="0" applyNumberFormat="1" applyFont="1" applyFill="1" applyBorder="1" applyAlignment="1">
      <alignment horizontal="left" vertical="center"/>
    </xf>
    <xf numFmtId="0" fontId="57" fillId="0" borderId="1" xfId="460" applyFont="1" applyFill="1" applyBorder="1" applyAlignment="1">
      <alignment vertical="center"/>
    </xf>
    <xf numFmtId="169" fontId="57" fillId="0" borderId="1" xfId="460" applyNumberFormat="1" applyFont="1" applyFill="1" applyBorder="1" applyAlignment="1">
      <alignment horizontal="center" vertical="center"/>
    </xf>
    <xf numFmtId="1" fontId="57" fillId="0" borderId="1" xfId="460" applyNumberFormat="1" applyFont="1" applyFill="1" applyBorder="1" applyAlignment="1">
      <alignment horizontal="center" vertical="center"/>
    </xf>
    <xf numFmtId="171" fontId="57" fillId="0" borderId="1" xfId="460" applyNumberFormat="1" applyFont="1" applyFill="1" applyBorder="1" applyAlignment="1">
      <alignment horizontal="center" vertical="center"/>
    </xf>
    <xf numFmtId="0" fontId="57" fillId="0" borderId="1" xfId="460" applyFont="1" applyFill="1" applyBorder="1" applyAlignment="1">
      <alignment horizontal="left" vertical="center"/>
    </xf>
    <xf numFmtId="0" fontId="57" fillId="0" borderId="11" xfId="0" applyFont="1" applyFill="1" applyBorder="1" applyAlignment="1" applyProtection="1">
      <alignment horizontal="left" vertical="center"/>
    </xf>
    <xf numFmtId="3" fontId="57" fillId="0" borderId="12" xfId="410" applyNumberFormat="1" applyFont="1" applyFill="1" applyBorder="1" applyAlignment="1">
      <alignment horizontal="center" vertical="center"/>
    </xf>
    <xf numFmtId="3" fontId="57" fillId="0" borderId="1" xfId="460" applyNumberFormat="1" applyFont="1" applyFill="1" applyBorder="1" applyAlignment="1">
      <alignment horizontal="center" vertical="center"/>
    </xf>
    <xf numFmtId="169" fontId="57" fillId="0" borderId="1" xfId="456" applyNumberFormat="1" applyFont="1" applyFill="1" applyBorder="1" applyAlignment="1">
      <alignment horizontal="center" vertical="center"/>
    </xf>
    <xf numFmtId="169" fontId="57" fillId="0" borderId="1" xfId="457" applyNumberFormat="1" applyFont="1" applyFill="1" applyBorder="1" applyAlignment="1">
      <alignment horizontal="center" vertical="center"/>
    </xf>
    <xf numFmtId="169" fontId="57" fillId="0" borderId="1" xfId="455" applyNumberFormat="1" applyFont="1" applyFill="1" applyBorder="1" applyAlignment="1">
      <alignment horizontal="center" vertical="center"/>
    </xf>
    <xf numFmtId="169" fontId="57" fillId="0" borderId="1" xfId="453" applyNumberFormat="1" applyFont="1" applyFill="1" applyBorder="1" applyAlignment="1">
      <alignment horizontal="center" vertical="center"/>
    </xf>
    <xf numFmtId="169" fontId="57" fillId="0" borderId="1" xfId="451" applyNumberFormat="1" applyFont="1" applyFill="1" applyBorder="1" applyAlignment="1">
      <alignment horizontal="center" vertical="center"/>
    </xf>
    <xf numFmtId="0" fontId="57" fillId="24" borderId="1" xfId="0" applyFont="1" applyFill="1" applyBorder="1" applyAlignment="1">
      <alignment vertical="top" wrapText="1"/>
    </xf>
    <xf numFmtId="0" fontId="57" fillId="0" borderId="1" xfId="0" applyFont="1" applyBorder="1"/>
    <xf numFmtId="0" fontId="67" fillId="0" borderId="1" xfId="0" applyFont="1" applyFill="1" applyBorder="1" applyAlignment="1">
      <alignment horizontal="center"/>
    </xf>
    <xf numFmtId="3" fontId="57" fillId="0" borderId="1" xfId="453" applyNumberFormat="1" applyFont="1" applyFill="1" applyBorder="1" applyAlignment="1">
      <alignment horizontal="center" vertical="center"/>
    </xf>
    <xf numFmtId="3" fontId="57" fillId="0" borderId="1" xfId="451" applyNumberFormat="1" applyFont="1" applyFill="1" applyBorder="1" applyAlignment="1">
      <alignment horizontal="center" vertical="center"/>
    </xf>
    <xf numFmtId="0" fontId="57" fillId="0" borderId="1" xfId="411" applyNumberFormat="1" applyFont="1" applyFill="1" applyBorder="1" applyAlignment="1">
      <alignment horizontal="left" vertical="center" wrapText="1"/>
    </xf>
    <xf numFmtId="176" fontId="0" fillId="0" borderId="0" xfId="0" applyNumberFormat="1"/>
    <xf numFmtId="1" fontId="67" fillId="0" borderId="1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1" xfId="411" applyNumberFormat="1" applyFont="1" applyFill="1" applyBorder="1" applyAlignment="1" applyProtection="1">
      <alignment horizontal="center" vertical="center"/>
    </xf>
    <xf numFmtId="1" fontId="57" fillId="0" borderId="1" xfId="458" applyNumberFormat="1" applyFont="1" applyFill="1" applyBorder="1" applyAlignment="1" applyProtection="1">
      <alignment horizontal="center" vertical="center"/>
    </xf>
    <xf numFmtId="1" fontId="57" fillId="0" borderId="0" xfId="411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/>
    </xf>
    <xf numFmtId="0" fontId="67" fillId="0" borderId="1" xfId="0" applyFont="1" applyFill="1" applyBorder="1"/>
    <xf numFmtId="0" fontId="57" fillId="0" borderId="1" xfId="461" applyFont="1" applyFill="1" applyBorder="1" applyAlignment="1">
      <alignment vertical="center"/>
    </xf>
    <xf numFmtId="1" fontId="57" fillId="0" borderId="1" xfId="461" applyNumberFormat="1" applyFont="1" applyFill="1" applyBorder="1" applyAlignment="1">
      <alignment horizontal="center" vertical="center"/>
    </xf>
    <xf numFmtId="171" fontId="57" fillId="0" borderId="1" xfId="461" applyNumberFormat="1" applyFont="1" applyFill="1" applyBorder="1" applyAlignment="1">
      <alignment horizontal="center" vertical="center"/>
    </xf>
    <xf numFmtId="171" fontId="57" fillId="0" borderId="17" xfId="461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0" fontId="57" fillId="0" borderId="17" xfId="461" applyFont="1" applyFill="1" applyBorder="1" applyAlignment="1">
      <alignment vertical="center"/>
    </xf>
    <xf numFmtId="0" fontId="57" fillId="0" borderId="17" xfId="0" applyFont="1" applyFill="1" applyBorder="1" applyAlignment="1">
      <alignment horizontal="left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412" applyFont="1" applyFill="1" applyBorder="1" applyAlignment="1">
      <alignment horizontal="left" vertical="center"/>
    </xf>
    <xf numFmtId="1" fontId="57" fillId="0" borderId="17" xfId="461" applyNumberFormat="1" applyFont="1" applyFill="1" applyBorder="1" applyAlignment="1">
      <alignment horizontal="center" vertical="center"/>
    </xf>
    <xf numFmtId="1" fontId="57" fillId="0" borderId="17" xfId="0" applyNumberFormat="1" applyFont="1" applyFill="1" applyBorder="1" applyAlignment="1">
      <alignment horizontal="center" vertical="center"/>
    </xf>
    <xf numFmtId="171" fontId="57" fillId="0" borderId="17" xfId="0" applyNumberFormat="1" applyFont="1" applyFill="1" applyBorder="1" applyAlignment="1">
      <alignment horizontal="center" vertical="center"/>
    </xf>
    <xf numFmtId="0" fontId="67" fillId="0" borderId="17" xfId="0" applyFont="1" applyFill="1" applyBorder="1"/>
    <xf numFmtId="3" fontId="57" fillId="0" borderId="17" xfId="410" applyNumberFormat="1" applyFont="1" applyFill="1" applyBorder="1" applyAlignment="1">
      <alignment horizontal="center" vertical="center"/>
    </xf>
    <xf numFmtId="171" fontId="68" fillId="0" borderId="1" xfId="0" applyNumberFormat="1" applyFont="1" applyFill="1" applyBorder="1" applyAlignment="1">
      <alignment horizontal="center" vertical="center"/>
    </xf>
    <xf numFmtId="3" fontId="57" fillId="0" borderId="0" xfId="458" applyNumberFormat="1" applyFont="1" applyFill="1" applyBorder="1" applyAlignment="1" applyProtection="1">
      <alignment horizontal="center" vertical="center"/>
    </xf>
    <xf numFmtId="0" fontId="57" fillId="0" borderId="0" xfId="458" applyFont="1" applyFill="1" applyBorder="1" applyAlignment="1" applyProtection="1">
      <alignment horizontal="left" vertical="center"/>
    </xf>
    <xf numFmtId="0" fontId="57" fillId="0" borderId="0" xfId="458" applyFont="1" applyFill="1" applyBorder="1" applyAlignment="1" applyProtection="1">
      <alignment vertical="center"/>
    </xf>
    <xf numFmtId="0" fontId="57" fillId="0" borderId="0" xfId="458" applyFont="1" applyFill="1" applyBorder="1" applyAlignment="1" applyProtection="1">
      <alignment horizontal="center" vertical="center"/>
    </xf>
    <xf numFmtId="181" fontId="55" fillId="0" borderId="13" xfId="410" applyNumberFormat="1" applyFont="1" applyFill="1" applyBorder="1" applyAlignment="1">
      <alignment horizontal="center" vertical="center"/>
    </xf>
    <xf numFmtId="181" fontId="57" fillId="0" borderId="1" xfId="410" applyNumberFormat="1" applyFont="1" applyFill="1" applyBorder="1" applyAlignment="1">
      <alignment horizontal="center" vertical="center"/>
    </xf>
    <xf numFmtId="181" fontId="57" fillId="0" borderId="17" xfId="410" applyNumberFormat="1" applyFont="1" applyFill="1" applyBorder="1" applyAlignment="1">
      <alignment horizontal="center" vertical="center"/>
    </xf>
    <xf numFmtId="181" fontId="57" fillId="0" borderId="16" xfId="410" applyNumberFormat="1" applyFont="1" applyFill="1" applyBorder="1" applyAlignment="1">
      <alignment horizontal="center" vertical="center"/>
    </xf>
    <xf numFmtId="181" fontId="57" fillId="0" borderId="12" xfId="410" applyNumberFormat="1" applyFont="1" applyFill="1" applyBorder="1" applyAlignment="1">
      <alignment horizontal="center" vertical="center"/>
    </xf>
    <xf numFmtId="181" fontId="57" fillId="0" borderId="1" xfId="458" applyNumberFormat="1" applyFont="1" applyFill="1" applyBorder="1" applyAlignment="1" applyProtection="1">
      <alignment horizontal="center" vertical="center"/>
    </xf>
    <xf numFmtId="181" fontId="57" fillId="0" borderId="0" xfId="458" applyNumberFormat="1" applyFont="1" applyFill="1" applyBorder="1" applyAlignment="1" applyProtection="1">
      <alignment horizontal="center" vertical="center"/>
    </xf>
    <xf numFmtId="181" fontId="61" fillId="0" borderId="0" xfId="0" applyNumberFormat="1" applyFont="1" applyAlignment="1">
      <alignment horizontal="center" vertical="center"/>
    </xf>
    <xf numFmtId="181" fontId="65" fillId="0" borderId="0" xfId="0" applyNumberFormat="1" applyFont="1" applyAlignment="1">
      <alignment horizontal="center" vertical="center"/>
    </xf>
    <xf numFmtId="181" fontId="58" fillId="0" borderId="0" xfId="0" applyNumberFormat="1" applyFont="1" applyAlignment="1">
      <alignment horizontal="center"/>
    </xf>
    <xf numFmtId="181" fontId="57" fillId="0" borderId="0" xfId="0" applyNumberFormat="1" applyFont="1" applyBorder="1" applyAlignment="1">
      <alignment horizontal="center"/>
    </xf>
    <xf numFmtId="181" fontId="58" fillId="0" borderId="0" xfId="0" applyNumberFormat="1" applyFont="1"/>
    <xf numFmtId="3" fontId="57" fillId="0" borderId="1" xfId="461" applyNumberFormat="1" applyFont="1" applyFill="1" applyBorder="1" applyAlignment="1">
      <alignment horizontal="center" vertical="center"/>
    </xf>
    <xf numFmtId="3" fontId="57" fillId="0" borderId="17" xfId="461" applyNumberFormat="1" applyFont="1" applyFill="1" applyBorder="1" applyAlignment="1">
      <alignment horizontal="center" vertical="center"/>
    </xf>
    <xf numFmtId="171" fontId="57" fillId="0" borderId="17" xfId="433" applyNumberFormat="1" applyFont="1" applyFill="1" applyBorder="1" applyAlignment="1">
      <alignment horizontal="center" vertical="center"/>
    </xf>
    <xf numFmtId="171" fontId="57" fillId="0" borderId="17" xfId="427" applyNumberFormat="1" applyFont="1" applyFill="1" applyBorder="1" applyAlignment="1">
      <alignment horizontal="center" vertical="center"/>
    </xf>
    <xf numFmtId="3" fontId="57" fillId="0" borderId="17" xfId="411" applyNumberFormat="1" applyFont="1" applyFill="1" applyBorder="1" applyAlignment="1" applyProtection="1">
      <alignment horizontal="center" vertical="center"/>
    </xf>
    <xf numFmtId="0" fontId="57" fillId="0" borderId="17" xfId="411" applyNumberFormat="1" applyFont="1" applyFill="1" applyBorder="1" applyAlignment="1" applyProtection="1">
      <alignment horizontal="left" vertical="center"/>
    </xf>
    <xf numFmtId="0" fontId="57" fillId="0" borderId="17" xfId="411" applyFont="1" applyFill="1" applyBorder="1" applyAlignment="1" applyProtection="1">
      <alignment horizontal="left" vertical="center"/>
    </xf>
    <xf numFmtId="0" fontId="57" fillId="0" borderId="17" xfId="411" applyNumberFormat="1" applyFont="1" applyFill="1" applyBorder="1" applyAlignment="1" applyProtection="1">
      <alignment horizontal="center" vertical="center"/>
    </xf>
    <xf numFmtId="0" fontId="57" fillId="0" borderId="17" xfId="411" applyFont="1" applyFill="1" applyBorder="1" applyAlignment="1" applyProtection="1">
      <alignment vertical="center"/>
    </xf>
    <xf numFmtId="0" fontId="57" fillId="0" borderId="15" xfId="0" applyFont="1" applyFill="1" applyBorder="1" applyAlignment="1" applyProtection="1">
      <alignment horizontal="left" vertical="center"/>
    </xf>
    <xf numFmtId="3" fontId="57" fillId="0" borderId="16" xfId="410" applyNumberFormat="1" applyFont="1" applyFill="1" applyBorder="1" applyAlignment="1">
      <alignment horizontal="center" vertical="center"/>
    </xf>
    <xf numFmtId="0" fontId="57" fillId="0" borderId="17" xfId="411" applyFont="1" applyFill="1" applyBorder="1" applyAlignment="1" applyProtection="1">
      <alignment horizontal="center" vertical="center"/>
    </xf>
    <xf numFmtId="0" fontId="57" fillId="0" borderId="17" xfId="451" applyFont="1" applyFill="1" applyBorder="1" applyAlignment="1">
      <alignment vertical="center"/>
    </xf>
    <xf numFmtId="0" fontId="57" fillId="0" borderId="17" xfId="451" applyFont="1" applyFill="1" applyBorder="1" applyAlignment="1">
      <alignment horizontal="center" vertical="center"/>
    </xf>
    <xf numFmtId="1" fontId="57" fillId="0" borderId="17" xfId="451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171" fontId="57" fillId="0" borderId="17" xfId="443" applyNumberFormat="1" applyFont="1" applyFill="1" applyBorder="1" applyAlignment="1">
      <alignment horizontal="center" vertical="center"/>
    </xf>
    <xf numFmtId="0" fontId="57" fillId="0" borderId="17" xfId="411" applyNumberFormat="1" applyFont="1" applyFill="1" applyBorder="1" applyAlignment="1">
      <alignment horizontal="left" vertical="center"/>
    </xf>
    <xf numFmtId="0" fontId="57" fillId="0" borderId="17" xfId="0" applyFont="1" applyFill="1" applyBorder="1" applyAlignment="1">
      <alignment horizontal="center"/>
    </xf>
    <xf numFmtId="0" fontId="67" fillId="0" borderId="0" xfId="0" applyFont="1" applyFill="1" applyBorder="1"/>
    <xf numFmtId="3" fontId="57" fillId="0" borderId="17" xfId="451" applyNumberFormat="1" applyFont="1" applyFill="1" applyBorder="1" applyAlignment="1">
      <alignment horizontal="center" vertical="center"/>
    </xf>
    <xf numFmtId="3" fontId="67" fillId="0" borderId="17" xfId="0" applyNumberFormat="1" applyFont="1" applyFill="1" applyBorder="1"/>
    <xf numFmtId="0" fontId="53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 wrapText="1"/>
    </xf>
    <xf numFmtId="0" fontId="61" fillId="0" borderId="0" xfId="0" applyFont="1" applyAlignment="1">
      <alignment horizontal="center" vertical="center"/>
    </xf>
    <xf numFmtId="0" fontId="66" fillId="0" borderId="0" xfId="0" applyFont="1" applyAlignment="1">
      <alignment horizontal="center"/>
    </xf>
    <xf numFmtId="0" fontId="57" fillId="0" borderId="11" xfId="0" applyFont="1" applyBorder="1" applyAlignment="1">
      <alignment horizontal="left"/>
    </xf>
    <xf numFmtId="0" fontId="57" fillId="0" borderId="12" xfId="0" applyFont="1" applyBorder="1" applyAlignment="1">
      <alignment horizontal="left"/>
    </xf>
    <xf numFmtId="0" fontId="57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0" fontId="48" fillId="0" borderId="0" xfId="0" applyFont="1" applyBorder="1" applyAlignment="1">
      <alignment horizontal="left"/>
    </xf>
    <xf numFmtId="3" fontId="48" fillId="0" borderId="0" xfId="410" applyNumberFormat="1" applyFont="1" applyBorder="1" applyAlignment="1">
      <alignment horizontal="center" vertical="center"/>
    </xf>
    <xf numFmtId="49" fontId="48" fillId="0" borderId="0" xfId="0" applyNumberFormat="1" applyFont="1" applyBorder="1" applyAlignment="1">
      <alignment horizontal="center" vertical="center"/>
    </xf>
    <xf numFmtId="0" fontId="50" fillId="0" borderId="0" xfId="0" applyFont="1" applyFill="1" applyAlignment="1">
      <alignment horizontal="center"/>
    </xf>
    <xf numFmtId="3" fontId="50" fillId="0" borderId="0" xfId="0" applyNumberFormat="1" applyFont="1" applyAlignment="1">
      <alignment horizontal="center"/>
    </xf>
    <xf numFmtId="0" fontId="48" fillId="0" borderId="0" xfId="0" applyFont="1" applyAlignment="1">
      <alignment horizontal="right" vertical="center"/>
    </xf>
    <xf numFmtId="169" fontId="48" fillId="0" borderId="0" xfId="410" applyNumberFormat="1" applyFont="1" applyFill="1" applyAlignment="1">
      <alignment horizontal="left" vertical="center"/>
    </xf>
    <xf numFmtId="49" fontId="48" fillId="0" borderId="0" xfId="0" applyNumberFormat="1" applyFont="1" applyFill="1" applyAlignment="1">
      <alignment horizontal="left" vertical="center"/>
    </xf>
  </cellXfs>
  <cellStyles count="46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23" xfId="456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46" xfId="451"/>
    <cellStyle name="Обычный 47" xfId="452"/>
    <cellStyle name="Обычный 48" xfId="453"/>
    <cellStyle name="Обычный 5" xfId="378"/>
    <cellStyle name="Обычный 50" xfId="454"/>
    <cellStyle name="Обычный 51" xfId="455"/>
    <cellStyle name="Обычный 54" xfId="457"/>
    <cellStyle name="Обычный 55" xfId="458"/>
    <cellStyle name="Обычный 56" xfId="460"/>
    <cellStyle name="Обычный 59" xfId="461"/>
    <cellStyle name="Обычный 6" xfId="379"/>
    <cellStyle name="Обычный 7" xfId="380"/>
    <cellStyle name="Обычный 8" xfId="381"/>
    <cellStyle name="Обычный 9" xfId="1"/>
    <cellStyle name="Обычный_line" xfId="459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9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81" formatCode="#,##0\ _₽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8"/>
      <tableStyleElement type="totalRow" dxfId="67"/>
      <tableStyleElement type="firstRowStripe" dxfId="66"/>
      <tableStyleElement type="firstColumnStripe" dxfId="65"/>
      <tableStyleElement type="firstSubtotalColumn" dxfId="64"/>
      <tableStyleElement type="firstSubtotalRow" dxfId="63"/>
      <tableStyleElement type="secondSubtotalRow" dxfId="62"/>
      <tableStyleElement type="firstRowSubheading" dxfId="61"/>
      <tableStyleElement type="secondRowSubheading" dxfId="60"/>
      <tableStyleElement type="pageFieldLabels" dxfId="59"/>
      <tableStyleElement type="pageFieldValues" dxfId="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Black Sea grain enroute, tons 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(incl. towards Asia</a:t>
            </a:r>
            <a:r>
              <a:rPr lang="en-US" sz="1400" baseline="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, WAfr, EAfr)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'GrainFlow trends'!$R$32</c:f>
              <c:strCache>
                <c:ptCount val="1"/>
                <c:pt idx="0">
                  <c:v>grain at sea</c:v>
                </c:pt>
              </c:strCache>
            </c:strRef>
          </c:tx>
          <c:spPr>
            <a:ln w="444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'GrainFlow trends'!$Q$45:$Q$54</c:f>
              <c:numCache>
                <c:formatCode>General</c:formatCode>
                <c:ptCount val="10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</c:numCache>
            </c:numRef>
          </c:cat>
          <c:val>
            <c:numRef>
              <c:f>'GrainFlow trends'!$R$45:$R$54</c:f>
              <c:numCache>
                <c:formatCode>#,##0</c:formatCode>
                <c:ptCount val="10"/>
                <c:pt idx="0">
                  <c:v>5509169</c:v>
                </c:pt>
                <c:pt idx="1">
                  <c:v>5795651</c:v>
                </c:pt>
                <c:pt idx="2">
                  <c:v>5537911</c:v>
                </c:pt>
                <c:pt idx="3">
                  <c:v>4989916</c:v>
                </c:pt>
                <c:pt idx="4">
                  <c:v>4456812</c:v>
                </c:pt>
                <c:pt idx="5">
                  <c:v>4610908</c:v>
                </c:pt>
                <c:pt idx="6">
                  <c:v>4406534</c:v>
                </c:pt>
                <c:pt idx="7">
                  <c:v>4924570</c:v>
                </c:pt>
                <c:pt idx="8">
                  <c:v>5962610</c:v>
                </c:pt>
                <c:pt idx="9">
                  <c:v>6986475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412032"/>
        <c:axId val="96413952"/>
      </c:lineChart>
      <c:catAx>
        <c:axId val="9641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6413952"/>
        <c:crosses val="autoZero"/>
        <c:auto val="1"/>
        <c:lblAlgn val="ctr"/>
        <c:lblOffset val="100"/>
        <c:noMultiLvlLbl val="0"/>
      </c:catAx>
      <c:valAx>
        <c:axId val="96413952"/>
        <c:scaling>
          <c:orientation val="minMax"/>
          <c:max val="7200000"/>
          <c:min val="4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6412032"/>
        <c:crosses val="autoZero"/>
        <c:crossBetween val="between"/>
        <c:majorUnit val="200000"/>
      </c:valAx>
    </c:plotArea>
    <c:legend>
      <c:legendPos val="r"/>
      <c:layout>
        <c:manualLayout>
          <c:xMode val="edge"/>
          <c:yMode val="edge"/>
          <c:x val="0.87413442391552387"/>
          <c:y val="0.47195591012582205"/>
          <c:w val="0.12410641074157579"/>
          <c:h val="8.1486557799831688E-2"/>
        </c:manualLayout>
      </c:layout>
      <c:overlay val="0"/>
      <c:txPr>
        <a:bodyPr/>
        <a:lstStyle/>
        <a:p>
          <a:pPr>
            <a:defRPr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1.0240334546776555E-2"/>
                  <c:y val="-1.13176205549377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0B6-470F-ADCF-9D12CBE52C8B}"/>
                </c:ext>
              </c:extLst>
            </c:dLbl>
            <c:dLbl>
              <c:idx val="1"/>
              <c:layout>
                <c:manualLayout>
                  <c:x val="4.6812957928121041E-2"/>
                  <c:y val="-5.658810277468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10"/>
              <c:layout>
                <c:manualLayout>
                  <c:x val="-3.0721003640329553E-2"/>
                  <c:y val="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78-4CAA-B8F8-C79941B9FC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trends'!$B$14:$B$24</c:f>
              <c:strCache>
                <c:ptCount val="11"/>
                <c:pt idx="0">
                  <c:v>Spain</c:v>
                </c:pt>
                <c:pt idx="1">
                  <c:v>Italy</c:v>
                </c:pt>
                <c:pt idx="2">
                  <c:v>Algeria</c:v>
                </c:pt>
                <c:pt idx="3">
                  <c:v>Egypt</c:v>
                </c:pt>
                <c:pt idx="4">
                  <c:v>Turkiye</c:v>
                </c:pt>
                <c:pt idx="5">
                  <c:v>Lebanon</c:v>
                </c:pt>
                <c:pt idx="6">
                  <c:v>Yemen</c:v>
                </c:pt>
                <c:pt idx="7">
                  <c:v>Bangladesh</c:v>
                </c:pt>
                <c:pt idx="8">
                  <c:v>China</c:v>
                </c:pt>
                <c:pt idx="9">
                  <c:v>UAE</c:v>
                </c:pt>
                <c:pt idx="10">
                  <c:v>Iran</c:v>
                </c:pt>
              </c:strCache>
            </c:strRef>
          </c:cat>
          <c:val>
            <c:numRef>
              <c:f>'GrainFlow trends'!$C$14:$C$24</c:f>
              <c:numCache>
                <c:formatCode>General</c:formatCode>
                <c:ptCount val="11"/>
                <c:pt idx="0">
                  <c:v>402480</c:v>
                </c:pt>
                <c:pt idx="1">
                  <c:v>159545</c:v>
                </c:pt>
                <c:pt idx="2">
                  <c:v>511680</c:v>
                </c:pt>
                <c:pt idx="3">
                  <c:v>567256</c:v>
                </c:pt>
                <c:pt idx="4">
                  <c:v>248396</c:v>
                </c:pt>
                <c:pt idx="5">
                  <c:v>94288</c:v>
                </c:pt>
                <c:pt idx="6">
                  <c:v>65000</c:v>
                </c:pt>
                <c:pt idx="7">
                  <c:v>159775</c:v>
                </c:pt>
                <c:pt idx="8">
                  <c:v>415804</c:v>
                </c:pt>
                <c:pt idx="9">
                  <c:v>184600</c:v>
                </c:pt>
                <c:pt idx="10">
                  <c:v>286900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Vessels that discharged Black Sea grain </a:t>
            </a:r>
            <a:r>
              <a:rPr lang="en-US" sz="1400">
                <a:solidFill>
                  <a:srgbClr val="FF0000"/>
                </a:solidFill>
              </a:rPr>
              <a:t>worldwide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grain'!$D$80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>
                <a:alpha val="99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'Discharged BlSea grain'!$C$97:$C$106</c:f>
              <c:numCache>
                <c:formatCode>General</c:formatCode>
                <c:ptCount val="10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</c:numCache>
            </c:numRef>
          </c:cat>
          <c:val>
            <c:numRef>
              <c:f>'Discharged BlSea grain'!$D$97:$D$106</c:f>
              <c:numCache>
                <c:formatCode>General</c:formatCode>
                <c:ptCount val="10"/>
                <c:pt idx="0" formatCode="0">
                  <c:v>1288048</c:v>
                </c:pt>
                <c:pt idx="1">
                  <c:v>1575253</c:v>
                </c:pt>
                <c:pt idx="2">
                  <c:v>1609152</c:v>
                </c:pt>
                <c:pt idx="3">
                  <c:v>1476537</c:v>
                </c:pt>
                <c:pt idx="4">
                  <c:v>1642023</c:v>
                </c:pt>
                <c:pt idx="5">
                  <c:v>1013791</c:v>
                </c:pt>
                <c:pt idx="6">
                  <c:v>1493748</c:v>
                </c:pt>
                <c:pt idx="7">
                  <c:v>1306052</c:v>
                </c:pt>
                <c:pt idx="8">
                  <c:v>1446615</c:v>
                </c:pt>
                <c:pt idx="9">
                  <c:v>1247581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387264"/>
        <c:axId val="97388800"/>
      </c:barChart>
      <c:lineChart>
        <c:grouping val="standard"/>
        <c:varyColors val="0"/>
        <c:ser>
          <c:idx val="2"/>
          <c:order val="1"/>
          <c:tx>
            <c:strRef>
              <c:f>'Discharged BlSea grain'!$E$80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grain'!$C$97:$C$106</c:f>
              <c:numCache>
                <c:formatCode>General</c:formatCode>
                <c:ptCount val="10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</c:numCache>
            </c:numRef>
          </c:cat>
          <c:val>
            <c:numRef>
              <c:f>'Discharged BlSea grain'!$E$97:$E$106</c:f>
              <c:numCache>
                <c:formatCode>General</c:formatCode>
                <c:ptCount val="10"/>
                <c:pt idx="0">
                  <c:v>74</c:v>
                </c:pt>
                <c:pt idx="1">
                  <c:v>91</c:v>
                </c:pt>
                <c:pt idx="2">
                  <c:v>86</c:v>
                </c:pt>
                <c:pt idx="3">
                  <c:v>96</c:v>
                </c:pt>
                <c:pt idx="4">
                  <c:v>89</c:v>
                </c:pt>
                <c:pt idx="5">
                  <c:v>62</c:v>
                </c:pt>
                <c:pt idx="6">
                  <c:v>85</c:v>
                </c:pt>
                <c:pt idx="7">
                  <c:v>89</c:v>
                </c:pt>
                <c:pt idx="8">
                  <c:v>74</c:v>
                </c:pt>
                <c:pt idx="9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09280"/>
        <c:axId val="97407360"/>
      </c:lineChart>
      <c:catAx>
        <c:axId val="9738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7388800"/>
        <c:crosses val="autoZero"/>
        <c:auto val="1"/>
        <c:lblAlgn val="ctr"/>
        <c:lblOffset val="100"/>
        <c:noMultiLvlLbl val="0"/>
      </c:catAx>
      <c:valAx>
        <c:axId val="97388800"/>
        <c:scaling>
          <c:orientation val="minMax"/>
          <c:max val="200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7387264"/>
        <c:crosses val="autoZero"/>
        <c:crossBetween val="between"/>
        <c:majorUnit val="200000"/>
      </c:valAx>
      <c:valAx>
        <c:axId val="97407360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7409280"/>
        <c:crosses val="max"/>
        <c:crossBetween val="between"/>
        <c:majorUnit val="10"/>
        <c:minorUnit val="2"/>
      </c:valAx>
      <c:catAx>
        <c:axId val="97409280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crossAx val="97407360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1.8064515211353049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DF-47AC-985A-36F6FBF22CD3}"/>
                </c:ext>
              </c:extLst>
            </c:dLbl>
            <c:dLbl>
              <c:idx val="3"/>
              <c:layout>
                <c:manualLayout>
                  <c:x val="-3.6129030422706099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4"/>
              <c:layout>
                <c:manualLayout>
                  <c:x val="-3.8947070744602984E-2"/>
                  <c:y val="8.1871342515959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B5-411E-9F61-1093A84EECB1}"/>
                </c:ext>
              </c:extLst>
            </c:dLbl>
            <c:dLbl>
              <c:idx val="5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dLbl>
              <c:idx val="6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66-4EC8-94FD-0E8ECC291517}"/>
                </c:ext>
              </c:extLst>
            </c:dLbl>
            <c:dLbl>
              <c:idx val="7"/>
              <c:layout>
                <c:manualLayout>
                  <c:x val="-1.2043010140902033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DF-47AC-985A-36F6FBF22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grain'!$B$110:$B$117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grain'!$C$110:$C$117</c:f>
              <c:numCache>
                <c:formatCode>#,##0</c:formatCode>
                <c:ptCount val="8"/>
                <c:pt idx="0">
                  <c:v>45800</c:v>
                </c:pt>
                <c:pt idx="1">
                  <c:v>0</c:v>
                </c:pt>
                <c:pt idx="2">
                  <c:v>132806</c:v>
                </c:pt>
                <c:pt idx="3">
                  <c:v>77500</c:v>
                </c:pt>
                <c:pt idx="4">
                  <c:v>38500</c:v>
                </c:pt>
                <c:pt idx="5">
                  <c:v>147050</c:v>
                </c:pt>
                <c:pt idx="6">
                  <c:v>25009</c:v>
                </c:pt>
                <c:pt idx="7">
                  <c:v>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0"/>
              <c:layout>
                <c:manualLayout>
                  <c:x val="1.5053762676127541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B5-411E-9F61-1093A84EECB1}"/>
                </c:ext>
              </c:extLst>
            </c:dLbl>
            <c:dLbl>
              <c:idx val="1"/>
              <c:layout>
                <c:manualLayout>
                  <c:x val="2.2580644014191312E-2"/>
                  <c:y val="1.0916179002128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2"/>
              <c:layout>
                <c:manualLayout>
                  <c:x val="1.9569891478965803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B5-411E-9F61-1093A84EECB1}"/>
                </c:ext>
              </c:extLst>
            </c:dLbl>
            <c:dLbl>
              <c:idx val="3"/>
              <c:layout>
                <c:manualLayout>
                  <c:x val="6.0215050704509618E-3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3.0107525352255082E-3"/>
                  <c:y val="5.4580895010639049E-3"/>
                </c:manualLayout>
              </c:layout>
              <c:tx>
                <c:rich>
                  <a:bodyPr/>
                  <a:lstStyle/>
                  <a:p>
                    <a:fld id="{8D859C10-7ECB-4B99-B622-8F7F4F3A990C}" type="VALUE">
                      <a:rPr lang="en-US" b="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dLbl>
              <c:idx val="6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66-4EC8-94FD-0E8ECC291517}"/>
                </c:ext>
              </c:extLst>
            </c:dLbl>
            <c:dLbl>
              <c:idx val="7"/>
              <c:layout>
                <c:manualLayout>
                  <c:x val="1.9569891478965803E-2"/>
                  <c:y val="8.1871342515961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DF-47AC-985A-36F6FBF22C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grain'!$B$110:$B$117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grain'!$D$110:$D$117</c:f>
              <c:numCache>
                <c:formatCode>#,##0</c:formatCode>
                <c:ptCount val="8"/>
                <c:pt idx="0">
                  <c:v>65386</c:v>
                </c:pt>
                <c:pt idx="1">
                  <c:v>25000</c:v>
                </c:pt>
                <c:pt idx="2">
                  <c:v>157283</c:v>
                </c:pt>
                <c:pt idx="3">
                  <c:v>142000</c:v>
                </c:pt>
                <c:pt idx="4">
                  <c:v>3000</c:v>
                </c:pt>
                <c:pt idx="5">
                  <c:v>97100</c:v>
                </c:pt>
                <c:pt idx="6">
                  <c:v>12600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467776"/>
        <c:axId val="97473664"/>
      </c:barChart>
      <c:catAx>
        <c:axId val="9746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7473664"/>
        <c:crosses val="autoZero"/>
        <c:auto val="1"/>
        <c:lblAlgn val="ctr"/>
        <c:lblOffset val="100"/>
        <c:noMultiLvlLbl val="0"/>
      </c:catAx>
      <c:valAx>
        <c:axId val="974736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746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548381590700917E-2"/>
                  <c:y val="-2.761341994815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9-42F1-B372-6CEF177C62AE}"/>
                </c:ext>
              </c:extLst>
            </c:dLbl>
            <c:dLbl>
              <c:idx val="1"/>
              <c:layout>
                <c:manualLayout>
                  <c:x val="-1.2437603953898995E-2"/>
                  <c:y val="-1.01248036850595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D9-40E5-A1CC-7604F78C0FFF}"/>
                </c:ext>
              </c:extLst>
            </c:dLbl>
            <c:dLbl>
              <c:idx val="2"/>
              <c:layout>
                <c:manualLayout>
                  <c:x val="-6.8105805866745563E-3"/>
                  <c:y val="2.76134199481509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D9-40E5-A1CC-7604F78C0FFF}"/>
                </c:ext>
              </c:extLst>
            </c:dLbl>
            <c:dLbl>
              <c:idx val="3"/>
              <c:layout>
                <c:manualLayout>
                  <c:x val="-1.8607036718840383E-2"/>
                  <c:y val="2.8952779529889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D9-40E5-A1CC-7604F78C0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BlSea'!$C$114:$C$117</c:f>
              <c:numCache>
                <c:formatCode>_-* #\ ##0\ _₽_-;\-* #\ ##0\ _₽_-;_-* "-"??\ _₽_-;_-@_-</c:formatCode>
                <c:ptCount val="4"/>
                <c:pt idx="0">
                  <c:v>923821</c:v>
                </c:pt>
                <c:pt idx="1">
                  <c:v>596886</c:v>
                </c:pt>
                <c:pt idx="2">
                  <c:v>368200</c:v>
                </c:pt>
                <c:pt idx="3">
                  <c:v>674502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D9-40E5-A1CC-7604F78C0FFF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5881875181356292E-2"/>
                  <c:y val="4.5555620059344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D9-40E5-A1CC-7604F78C0FFF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D9-40E5-A1CC-7604F78C0FFF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D9-40E5-A1CC-7604F78C0FFF}"/>
                </c:ext>
              </c:extLst>
            </c:dLbl>
            <c:dLbl>
              <c:idx val="3"/>
              <c:layout>
                <c:manualLayout>
                  <c:x val="9.4696430908231197E-3"/>
                  <c:y val="-4.7869059336890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D9-40E5-A1CC-7604F78C0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'Vessels sailed from BlSea'!$B$114:$B$117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BlSea'!$D$114:$D$117</c:f>
              <c:numCache>
                <c:formatCode>_-* #\ ##0\ _₽_-;\-* #\ ##0\ _₽_-;_-* "-"??\ _₽_-;_-@_-</c:formatCode>
                <c:ptCount val="4"/>
                <c:pt idx="0">
                  <c:v>612183</c:v>
                </c:pt>
                <c:pt idx="1">
                  <c:v>604352</c:v>
                </c:pt>
                <c:pt idx="2">
                  <c:v>209500</c:v>
                </c:pt>
                <c:pt idx="3">
                  <c:v>751985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9-40E5-A1CC-7604F78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524736"/>
        <c:axId val="97542912"/>
      </c:barChart>
      <c:catAx>
        <c:axId val="975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7542912"/>
        <c:crosses val="autoZero"/>
        <c:auto val="1"/>
        <c:lblAlgn val="ctr"/>
        <c:lblOffset val="100"/>
        <c:noMultiLvlLbl val="0"/>
      </c:catAx>
      <c:valAx>
        <c:axId val="975429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752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3547658217057917"/>
          <c:h val="0.166513078250365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BlSea'!$C$114:$C$117</c:f>
              <c:numCache>
                <c:formatCode>_-* #\ ##0\ _₽_-;\-* #\ ##0\ _₽_-;_-* "-"??\ _₽_-;_-@_-</c:formatCode>
                <c:ptCount val="4"/>
                <c:pt idx="0">
                  <c:v>923821</c:v>
                </c:pt>
                <c:pt idx="1">
                  <c:v>596886</c:v>
                </c:pt>
                <c:pt idx="2">
                  <c:v>368200</c:v>
                </c:pt>
                <c:pt idx="3">
                  <c:v>674502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3-4836-92EC-BC7FD5528EF3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'Vessels sailed from BlSea'!$B$114:$B$117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BlSea'!$D$114:$D$117</c:f>
              <c:numCache>
                <c:formatCode>_-* #\ ##0\ _₽_-;\-* #\ ##0\ _₽_-;_-* "-"??\ _₽_-;_-@_-</c:formatCode>
                <c:ptCount val="4"/>
                <c:pt idx="0">
                  <c:v>612183</c:v>
                </c:pt>
                <c:pt idx="1">
                  <c:v>604352</c:v>
                </c:pt>
                <c:pt idx="2">
                  <c:v>209500</c:v>
                </c:pt>
                <c:pt idx="3">
                  <c:v>751985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1211520"/>
        <c:axId val="101213312"/>
      </c:barChart>
      <c:catAx>
        <c:axId val="10121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1213312"/>
        <c:crosses val="autoZero"/>
        <c:auto val="1"/>
        <c:lblAlgn val="ctr"/>
        <c:lblOffset val="100"/>
        <c:noMultiLvlLbl val="0"/>
      </c:catAx>
      <c:valAx>
        <c:axId val="101213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121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8.8882731868290793E-2"/>
          <c:h val="9.580597479743510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grain'!$D$80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BlSea grain'!$C$89:$C$106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BlSea grain'!$D$89:$D$106</c:f>
              <c:numCache>
                <c:formatCode>General</c:formatCode>
                <c:ptCount val="18"/>
                <c:pt idx="0">
                  <c:v>1149369</c:v>
                </c:pt>
                <c:pt idx="1">
                  <c:v>1383979</c:v>
                </c:pt>
                <c:pt idx="2">
                  <c:v>1497765</c:v>
                </c:pt>
                <c:pt idx="3">
                  <c:v>1784651</c:v>
                </c:pt>
                <c:pt idx="4">
                  <c:v>1295586</c:v>
                </c:pt>
                <c:pt idx="5">
                  <c:v>1558307</c:v>
                </c:pt>
                <c:pt idx="6">
                  <c:v>1420430</c:v>
                </c:pt>
                <c:pt idx="7">
                  <c:v>1646757</c:v>
                </c:pt>
                <c:pt idx="8" formatCode="0">
                  <c:v>1288048</c:v>
                </c:pt>
                <c:pt idx="9">
                  <c:v>1575253</c:v>
                </c:pt>
                <c:pt idx="10">
                  <c:v>1609152</c:v>
                </c:pt>
                <c:pt idx="11">
                  <c:v>1476537</c:v>
                </c:pt>
                <c:pt idx="12">
                  <c:v>1642023</c:v>
                </c:pt>
                <c:pt idx="13">
                  <c:v>1013791</c:v>
                </c:pt>
                <c:pt idx="14">
                  <c:v>1493748</c:v>
                </c:pt>
                <c:pt idx="15">
                  <c:v>1306052</c:v>
                </c:pt>
                <c:pt idx="16">
                  <c:v>1446615</c:v>
                </c:pt>
                <c:pt idx="17">
                  <c:v>1247581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579776"/>
        <c:axId val="73872128"/>
      </c:barChart>
      <c:lineChart>
        <c:grouping val="standard"/>
        <c:varyColors val="0"/>
        <c:ser>
          <c:idx val="2"/>
          <c:order val="1"/>
          <c:tx>
            <c:strRef>
              <c:f>'Discharged BlSea grain'!$E$80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BlSea grain'!$C$89:$C$106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BlSea grain'!$E$89:$E$106</c:f>
              <c:numCache>
                <c:formatCode>General</c:formatCode>
                <c:ptCount val="18"/>
                <c:pt idx="0">
                  <c:v>69</c:v>
                </c:pt>
                <c:pt idx="1">
                  <c:v>85</c:v>
                </c:pt>
                <c:pt idx="2">
                  <c:v>103</c:v>
                </c:pt>
                <c:pt idx="3">
                  <c:v>87</c:v>
                </c:pt>
                <c:pt idx="4">
                  <c:v>69</c:v>
                </c:pt>
                <c:pt idx="5">
                  <c:v>100</c:v>
                </c:pt>
                <c:pt idx="6">
                  <c:v>95</c:v>
                </c:pt>
                <c:pt idx="7">
                  <c:v>88</c:v>
                </c:pt>
                <c:pt idx="8">
                  <c:v>74</c:v>
                </c:pt>
                <c:pt idx="9">
                  <c:v>91</c:v>
                </c:pt>
                <c:pt idx="10">
                  <c:v>86</c:v>
                </c:pt>
                <c:pt idx="11">
                  <c:v>96</c:v>
                </c:pt>
                <c:pt idx="12">
                  <c:v>89</c:v>
                </c:pt>
                <c:pt idx="13">
                  <c:v>62</c:v>
                </c:pt>
                <c:pt idx="14">
                  <c:v>85</c:v>
                </c:pt>
                <c:pt idx="15">
                  <c:v>89</c:v>
                </c:pt>
                <c:pt idx="16">
                  <c:v>74</c:v>
                </c:pt>
                <c:pt idx="17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92608"/>
        <c:axId val="73874048"/>
      </c:lineChart>
      <c:catAx>
        <c:axId val="10157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73872128"/>
        <c:crosses val="autoZero"/>
        <c:auto val="1"/>
        <c:lblAlgn val="ctr"/>
        <c:lblOffset val="100"/>
        <c:noMultiLvlLbl val="0"/>
      </c:catAx>
      <c:valAx>
        <c:axId val="73872128"/>
        <c:scaling>
          <c:orientation val="minMax"/>
          <c:max val="2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01579776"/>
        <c:crosses val="autoZero"/>
        <c:crossBetween val="between"/>
      </c:valAx>
      <c:valAx>
        <c:axId val="73874048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73892608"/>
        <c:crosses val="max"/>
        <c:crossBetween val="between"/>
        <c:majorUnit val="10"/>
        <c:minorUnit val="2"/>
      </c:valAx>
      <c:catAx>
        <c:axId val="7389260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87404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grain'!$C$109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4"/>
              <c:layout>
                <c:manualLayout>
                  <c:x val="-7.5268810831529013E-3"/>
                  <c:y val="4.9645397001924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grain'!$B$110:$B$117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grain'!$C$110:$C$117</c:f>
              <c:numCache>
                <c:formatCode>#,##0</c:formatCode>
                <c:ptCount val="8"/>
                <c:pt idx="0">
                  <c:v>45800</c:v>
                </c:pt>
                <c:pt idx="1">
                  <c:v>0</c:v>
                </c:pt>
                <c:pt idx="2">
                  <c:v>132806</c:v>
                </c:pt>
                <c:pt idx="3">
                  <c:v>77500</c:v>
                </c:pt>
                <c:pt idx="4">
                  <c:v>38500</c:v>
                </c:pt>
                <c:pt idx="5">
                  <c:v>147050</c:v>
                </c:pt>
                <c:pt idx="6">
                  <c:v>25009</c:v>
                </c:pt>
                <c:pt idx="7">
                  <c:v>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grain'!$D$109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7"/>
              <c:layout>
                <c:manualLayout>
                  <c:x val="1.2903225806451613E-2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9-4C09-BE96-B2C1693E0C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grain'!$B$110:$B$117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grain'!$D$110:$D$117</c:f>
              <c:numCache>
                <c:formatCode>#,##0</c:formatCode>
                <c:ptCount val="8"/>
                <c:pt idx="0">
                  <c:v>65386</c:v>
                </c:pt>
                <c:pt idx="1">
                  <c:v>25000</c:v>
                </c:pt>
                <c:pt idx="2">
                  <c:v>157283</c:v>
                </c:pt>
                <c:pt idx="3">
                  <c:v>142000</c:v>
                </c:pt>
                <c:pt idx="4">
                  <c:v>3000</c:v>
                </c:pt>
                <c:pt idx="5">
                  <c:v>97100</c:v>
                </c:pt>
                <c:pt idx="6">
                  <c:v>12600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1909632"/>
        <c:axId val="101911168"/>
      </c:barChart>
      <c:catAx>
        <c:axId val="10190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1911168"/>
        <c:crosses val="autoZero"/>
        <c:auto val="1"/>
        <c:lblAlgn val="ctr"/>
        <c:lblOffset val="100"/>
        <c:noMultiLvlLbl val="0"/>
      </c:catAx>
      <c:valAx>
        <c:axId val="1019111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190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sea'!$A$264:$B$267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sea'!$D$264:$D$267</c:f>
              <c:numCache>
                <c:formatCode>0</c:formatCode>
                <c:ptCount val="4"/>
                <c:pt idx="0">
                  <c:v>83</c:v>
                </c:pt>
                <c:pt idx="1">
                  <c:v>69</c:v>
                </c:pt>
                <c:pt idx="2">
                  <c:v>40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sea'!$A$264:$B$267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sea'!$C$264:$C$267</c:f>
              <c:numCache>
                <c:formatCode>0</c:formatCode>
                <c:ptCount val="4"/>
                <c:pt idx="0">
                  <c:v>94</c:v>
                </c:pt>
                <c:pt idx="1">
                  <c:v>87</c:v>
                </c:pt>
                <c:pt idx="2">
                  <c:v>40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94857856"/>
        <c:axId val="94859648"/>
      </c:barChart>
      <c:catAx>
        <c:axId val="948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4859648"/>
        <c:crosses val="autoZero"/>
        <c:auto val="1"/>
        <c:lblAlgn val="ctr"/>
        <c:lblOffset val="100"/>
        <c:noMultiLvlLbl val="0"/>
      </c:catAx>
      <c:valAx>
        <c:axId val="9485964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48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8</xdr:row>
      <xdr:rowOff>13033</xdr:rowOff>
    </xdr:from>
    <xdr:to>
      <xdr:col>28</xdr:col>
      <xdr:colOff>544286</xdr:colOff>
      <xdr:row>31</xdr:row>
      <xdr:rowOff>136072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81357" y="1509819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endParaRPr lang="en-US" sz="16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Despite a further upturn in exports from Russia, the total volume of grain departed from Azov-Black Sea ports has inched down from 2.56 to 2.18 million t amid a significant decline in shipments from Ukraine (-30% over the week);</a:t>
          </a: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Russia has become the largest exporter in the region, while Romania has almost caught up with Ukraine;</a:t>
          </a: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 route has added another 20% over the week and reached late March levels;</a:t>
          </a: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Egypt, Spain, Bangladesh and China have seen the most noticeable increase in volumes at sea heading towards their ports;</a:t>
          </a: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dropped by almost 200k tons (or -16% over the week), while the number of discharged vessels has decreased from 74 to 64 (however, the list of Supra/Ultra carriers has inched up from 5 to 9 units);</a:t>
          </a:r>
        </a:p>
        <a:p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Although the total volume of discharged Black Sea grains has declined, Italy, Spain, Turkiye and Algeria have still seen some increase in discharged volumes this week.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 </a:t>
          </a:r>
          <a:endParaRPr lang="en-US" sz="15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0</xdr:colOff>
      <xdr:row>31</xdr:row>
      <xdr:rowOff>124884</xdr:rowOff>
    </xdr:from>
    <xdr:to>
      <xdr:col>14</xdr:col>
      <xdr:colOff>381000</xdr:colOff>
      <xdr:row>55</xdr:row>
      <xdr:rowOff>163285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1779</xdr:rowOff>
    </xdr:from>
    <xdr:to>
      <xdr:col>14</xdr:col>
      <xdr:colOff>381000</xdr:colOff>
      <xdr:row>31</xdr:row>
      <xdr:rowOff>108855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54429</xdr:colOff>
      <xdr:row>55</xdr:row>
      <xdr:rowOff>164624</xdr:rowOff>
    </xdr:from>
    <xdr:to>
      <xdr:col>14</xdr:col>
      <xdr:colOff>409601</xdr:colOff>
      <xdr:row>80</xdr:row>
      <xdr:rowOff>54432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381000</xdr:colOff>
      <xdr:row>55</xdr:row>
      <xdr:rowOff>163287</xdr:rowOff>
    </xdr:from>
    <xdr:to>
      <xdr:col>28</xdr:col>
      <xdr:colOff>544286</xdr:colOff>
      <xdr:row>80</xdr:row>
      <xdr:rowOff>54430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380997</xdr:colOff>
      <xdr:row>31</xdr:row>
      <xdr:rowOff>122464</xdr:rowOff>
    </xdr:from>
    <xdr:to>
      <xdr:col>28</xdr:col>
      <xdr:colOff>544285</xdr:colOff>
      <xdr:row>55</xdr:row>
      <xdr:rowOff>163285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20421</xdr:rowOff>
    </xdr:from>
    <xdr:to>
      <xdr:col>8</xdr:col>
      <xdr:colOff>688068</xdr:colOff>
      <xdr:row>133</xdr:row>
      <xdr:rowOff>125499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77</xdr:row>
      <xdr:rowOff>7563</xdr:rowOff>
    </xdr:from>
    <xdr:to>
      <xdr:col>7</xdr:col>
      <xdr:colOff>747033</xdr:colOff>
      <xdr:row>108</xdr:row>
      <xdr:rowOff>93741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108</xdr:row>
      <xdr:rowOff>95250</xdr:rowOff>
    </xdr:from>
    <xdr:to>
      <xdr:col>7</xdr:col>
      <xdr:colOff>748393</xdr:colOff>
      <xdr:row>135</xdr:row>
      <xdr:rowOff>68035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267</xdr:row>
      <xdr:rowOff>74837</xdr:rowOff>
    </xdr:from>
    <xdr:to>
      <xdr:col>7</xdr:col>
      <xdr:colOff>438150</xdr:colOff>
      <xdr:row>291</xdr:row>
      <xdr:rowOff>36737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01" totalsRowShown="0" headerRowDxfId="57" dataDxfId="55" headerRowBorderDxfId="56" tableBorderDxfId="54" totalsRowBorderDxfId="53">
  <autoFilter ref="A3:N101"/>
  <sortState ref="A11:N52">
    <sortCondition descending="1" ref="B3:B93"/>
  </sortState>
  <tableColumns count="14">
    <tableColumn id="1" name="Volume, tons" dataDxfId="52" dataCellStyle="Финансовый"/>
    <tableColumn id="2" name="Grain type" dataDxfId="51" dataCellStyle="Обычный 10"/>
    <tableColumn id="3" name="Vessel name" dataDxfId="50" dataCellStyle="Обычный 21"/>
    <tableColumn id="4" name="POL" dataDxfId="49" dataCellStyle="Обычный 10"/>
    <tableColumn id="5" name="Terminal of loading" dataDxfId="48" dataCellStyle="Обычный 10"/>
    <tableColumn id="6" name="Berth" dataDxfId="47" dataCellStyle="Обычный 21"/>
    <tableColumn id="7" name="Discharge country" dataDxfId="46" dataCellStyle="Обычный 10"/>
    <tableColumn id="8" name="POD" dataDxfId="45" dataCellStyle="Обычный 4 6"/>
    <tableColumn id="11" name="Shipper" dataDxfId="44"/>
    <tableColumn id="9" name="Importer / receiver" dataDxfId="43" dataCellStyle="Финансовый"/>
    <tableColumn id="10" name="Ship owner/manager" dataDxfId="42" dataCellStyle="Обычный 21"/>
    <tableColumn id="12" name="DWT" dataDxfId="41" dataCellStyle="Обычный 21"/>
    <tableColumn id="13" name="IMO" dataDxfId="40" dataCellStyle="Обычный 21"/>
    <tableColumn id="14" name="Departure Dat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67" totalsRowShown="0" headerRowDxfId="38" dataDxfId="36" headerRowBorderDxfId="37" tableBorderDxfId="35" totalsRowBorderDxfId="34">
  <autoFilter ref="A3:O67"/>
  <sortState ref="A4:O75">
    <sortCondition ref="N3:N75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255" totalsRowShown="0" headerRowDxfId="18" dataDxfId="16" headerRowBorderDxfId="17" tableBorderDxfId="15" totalsRowBorderDxfId="14">
  <autoFilter ref="A3:N255"/>
  <sortState ref="A4:N295">
    <sortCondition ref="N3:N295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abSelected="1" zoomScale="70" zoomScaleNormal="70" workbookViewId="0">
      <pane ySplit="8" topLeftCell="A9" activePane="bottomLeft" state="frozen"/>
      <selection pane="bottomLeft" activeCell="AE21" sqref="AE21"/>
    </sheetView>
  </sheetViews>
  <sheetFormatPr defaultColWidth="8.85546875" defaultRowHeight="15"/>
  <cols>
    <col min="3" max="3" width="10.42578125" bestFit="1" customWidth="1"/>
    <col min="18" max="18" width="15.28515625" bestFit="1" customWidth="1"/>
  </cols>
  <sheetData>
    <row r="1" spans="1:29" s="7" customFormat="1" ht="15.95" customHeight="1">
      <c r="A1" s="286" t="s">
        <v>76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</row>
    <row r="2" spans="1:29" s="7" customFormat="1" ht="15.75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</row>
    <row r="3" spans="1:29" s="7" customFormat="1" ht="15.75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</row>
    <row r="4" spans="1:29" s="7" customFormat="1" ht="15.75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</row>
    <row r="5" spans="1:29" s="7" customFormat="1" ht="15.75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</row>
    <row r="6" spans="1:29" s="7" customFormat="1" ht="9.9499999999999993" customHeight="1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</row>
    <row r="7" spans="1:29" s="7" customFormat="1" ht="15.75">
      <c r="A7" s="287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</row>
    <row r="8" spans="1:29" s="7" customFormat="1" ht="12" customHeight="1">
      <c r="A8" s="287"/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</row>
    <row r="13" spans="1:29">
      <c r="F13" s="1"/>
      <c r="G13" s="1"/>
    </row>
    <row r="14" spans="1:29">
      <c r="B14" t="s">
        <v>12</v>
      </c>
      <c r="C14">
        <v>402480</v>
      </c>
      <c r="E14">
        <v>201300</v>
      </c>
      <c r="G14" s="1"/>
    </row>
    <row r="15" spans="1:29">
      <c r="B15" t="s">
        <v>16</v>
      </c>
      <c r="C15">
        <v>159545</v>
      </c>
      <c r="E15">
        <v>132660</v>
      </c>
      <c r="G15" s="1"/>
    </row>
    <row r="16" spans="1:29">
      <c r="B16" t="s">
        <v>2</v>
      </c>
      <c r="C16">
        <v>511680</v>
      </c>
      <c r="E16">
        <v>591280</v>
      </c>
      <c r="G16" s="1"/>
    </row>
    <row r="17" spans="2:18">
      <c r="B17" t="s">
        <v>0</v>
      </c>
      <c r="C17">
        <v>567256</v>
      </c>
      <c r="E17">
        <v>425400</v>
      </c>
      <c r="G17" s="1"/>
    </row>
    <row r="18" spans="2:18">
      <c r="B18" t="s">
        <v>61</v>
      </c>
      <c r="C18">
        <v>248396</v>
      </c>
      <c r="E18">
        <v>302779</v>
      </c>
      <c r="G18" s="1"/>
    </row>
    <row r="19" spans="2:18">
      <c r="B19" t="s">
        <v>30</v>
      </c>
      <c r="C19">
        <v>94288</v>
      </c>
      <c r="E19">
        <v>90938</v>
      </c>
      <c r="G19" s="1"/>
    </row>
    <row r="20" spans="2:18">
      <c r="B20" t="s">
        <v>91</v>
      </c>
      <c r="C20">
        <v>65000</v>
      </c>
      <c r="E20">
        <v>109000</v>
      </c>
      <c r="G20" s="1"/>
    </row>
    <row r="21" spans="2:18">
      <c r="B21" t="s">
        <v>94</v>
      </c>
      <c r="C21">
        <v>159775</v>
      </c>
      <c r="E21">
        <v>105694</v>
      </c>
      <c r="G21" s="1"/>
    </row>
    <row r="22" spans="2:18">
      <c r="B22" t="s">
        <v>90</v>
      </c>
      <c r="C22">
        <v>415804</v>
      </c>
      <c r="E22">
        <v>231000</v>
      </c>
      <c r="G22" s="1"/>
    </row>
    <row r="23" spans="2:18">
      <c r="B23" s="1" t="s">
        <v>123</v>
      </c>
      <c r="C23">
        <v>184600</v>
      </c>
      <c r="E23">
        <v>184600</v>
      </c>
    </row>
    <row r="24" spans="2:18">
      <c r="B24" t="s">
        <v>136</v>
      </c>
      <c r="C24">
        <v>286900</v>
      </c>
      <c r="E24">
        <v>294070</v>
      </c>
    </row>
    <row r="32" spans="2:18">
      <c r="Q32" t="s">
        <v>62</v>
      </c>
      <c r="R32" t="s">
        <v>66</v>
      </c>
    </row>
    <row r="33" spans="17:18">
      <c r="Q33">
        <v>10</v>
      </c>
      <c r="R33" s="6">
        <v>7487824</v>
      </c>
    </row>
    <row r="34" spans="17:18">
      <c r="Q34">
        <v>11</v>
      </c>
      <c r="R34" s="6">
        <v>7361260</v>
      </c>
    </row>
    <row r="35" spans="17:18">
      <c r="Q35">
        <v>12</v>
      </c>
      <c r="R35" s="6">
        <v>7403658</v>
      </c>
    </row>
    <row r="36" spans="17:18">
      <c r="Q36">
        <v>13</v>
      </c>
      <c r="R36" s="6">
        <v>6761846</v>
      </c>
    </row>
    <row r="37" spans="17:18">
      <c r="Q37">
        <v>14</v>
      </c>
      <c r="R37" s="6">
        <v>6710442</v>
      </c>
    </row>
    <row r="38" spans="17:18">
      <c r="Q38">
        <v>15</v>
      </c>
      <c r="R38" s="6">
        <v>6629382</v>
      </c>
    </row>
    <row r="39" spans="17:18">
      <c r="Q39">
        <v>16</v>
      </c>
      <c r="R39" s="6">
        <v>6513066</v>
      </c>
    </row>
    <row r="40" spans="17:18">
      <c r="Q40">
        <v>17</v>
      </c>
      <c r="R40" s="6">
        <v>6240550</v>
      </c>
    </row>
    <row r="41" spans="17:18">
      <c r="Q41">
        <v>18</v>
      </c>
      <c r="R41" s="6">
        <v>6379486</v>
      </c>
    </row>
    <row r="42" spans="17:18">
      <c r="Q42">
        <v>19</v>
      </c>
      <c r="R42" s="6">
        <v>6167802</v>
      </c>
    </row>
    <row r="43" spans="17:18">
      <c r="Q43">
        <v>20</v>
      </c>
      <c r="R43" s="6">
        <v>5871762</v>
      </c>
    </row>
    <row r="44" spans="17:18">
      <c r="Q44">
        <v>21</v>
      </c>
      <c r="R44" s="6">
        <v>5872106</v>
      </c>
    </row>
    <row r="45" spans="17:18">
      <c r="Q45">
        <v>22</v>
      </c>
      <c r="R45" s="6">
        <v>5509169</v>
      </c>
    </row>
    <row r="46" spans="17:18">
      <c r="Q46">
        <v>23</v>
      </c>
      <c r="R46" s="6">
        <v>5795651</v>
      </c>
    </row>
    <row r="47" spans="17:18">
      <c r="Q47">
        <v>24</v>
      </c>
      <c r="R47" s="6">
        <v>5537911</v>
      </c>
    </row>
    <row r="48" spans="17:18">
      <c r="Q48">
        <v>25</v>
      </c>
      <c r="R48" s="6">
        <v>4989916</v>
      </c>
    </row>
    <row r="49" spans="17:20">
      <c r="Q49">
        <v>26</v>
      </c>
      <c r="R49" s="6">
        <v>4456812</v>
      </c>
    </row>
    <row r="50" spans="17:20">
      <c r="Q50">
        <v>27</v>
      </c>
      <c r="R50" s="6">
        <v>4610908</v>
      </c>
    </row>
    <row r="51" spans="17:20">
      <c r="Q51">
        <v>28</v>
      </c>
      <c r="R51" s="6">
        <v>4406534</v>
      </c>
    </row>
    <row r="52" spans="17:20">
      <c r="Q52">
        <v>29</v>
      </c>
      <c r="R52" s="6">
        <v>4924570</v>
      </c>
    </row>
    <row r="53" spans="17:20">
      <c r="Q53">
        <v>30</v>
      </c>
      <c r="R53" s="6">
        <v>5962610</v>
      </c>
      <c r="S53" s="6"/>
      <c r="T53" s="6"/>
    </row>
    <row r="54" spans="17:20">
      <c r="Q54">
        <v>31</v>
      </c>
      <c r="R54" s="6">
        <v>6986475</v>
      </c>
      <c r="S54" s="6"/>
      <c r="T54" s="6"/>
    </row>
    <row r="55" spans="17:20">
      <c r="R55" s="225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zoomScale="70" zoomScaleNormal="70" workbookViewId="0">
      <selection sqref="A1:N1"/>
    </sheetView>
  </sheetViews>
  <sheetFormatPr defaultColWidth="9.140625" defaultRowHeight="14.25"/>
  <cols>
    <col min="1" max="1" width="17" style="261" customWidth="1"/>
    <col min="2" max="2" width="22.140625" style="135" customWidth="1"/>
    <col min="3" max="3" width="30.42578125" style="136" bestFit="1" customWidth="1"/>
    <col min="4" max="4" width="18.28515625" style="129" customWidth="1"/>
    <col min="5" max="5" width="17" style="133" customWidth="1"/>
    <col min="6" max="7" width="14.85546875" style="129" customWidth="1"/>
    <col min="8" max="9" width="26.42578125" style="129" customWidth="1"/>
    <col min="10" max="10" width="33.42578125" style="129" bestFit="1" customWidth="1"/>
    <col min="11" max="11" width="40.5703125" style="62" bestFit="1" customWidth="1"/>
    <col min="12" max="12" width="16.85546875" style="62" customWidth="1"/>
    <col min="13" max="13" width="24.28515625" style="148" bestFit="1" customWidth="1"/>
    <col min="14" max="14" width="18.28515625" style="61" bestFit="1" customWidth="1"/>
    <col min="15" max="16384" width="9.140625" style="61"/>
  </cols>
  <sheetData>
    <row r="1" spans="1:14" ht="18.75">
      <c r="A1" s="289" t="s">
        <v>699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</row>
    <row r="3" spans="1:14">
      <c r="A3" s="252" t="s">
        <v>23</v>
      </c>
      <c r="B3" s="17" t="s">
        <v>21</v>
      </c>
      <c r="C3" s="17" t="s">
        <v>24</v>
      </c>
      <c r="D3" s="35" t="s">
        <v>4</v>
      </c>
      <c r="E3" s="35" t="s">
        <v>18</v>
      </c>
      <c r="F3" s="35" t="s">
        <v>70</v>
      </c>
      <c r="G3" s="35" t="s">
        <v>42</v>
      </c>
      <c r="H3" s="35" t="s">
        <v>3</v>
      </c>
      <c r="I3" s="35" t="s">
        <v>10</v>
      </c>
      <c r="J3" s="17" t="s">
        <v>122</v>
      </c>
      <c r="K3" s="17" t="s">
        <v>25</v>
      </c>
      <c r="L3" s="24" t="s">
        <v>26</v>
      </c>
      <c r="M3" s="73" t="s">
        <v>100</v>
      </c>
      <c r="N3" s="18" t="s">
        <v>22</v>
      </c>
    </row>
    <row r="4" spans="1:14" ht="15" customHeight="1">
      <c r="A4" s="253">
        <v>60000</v>
      </c>
      <c r="B4" s="28" t="s">
        <v>49</v>
      </c>
      <c r="C4" s="28" t="s">
        <v>701</v>
      </c>
      <c r="D4" s="28" t="s">
        <v>13</v>
      </c>
      <c r="E4" s="27" t="s">
        <v>162</v>
      </c>
      <c r="F4" s="8"/>
      <c r="G4" s="28" t="s">
        <v>90</v>
      </c>
      <c r="H4" s="29"/>
      <c r="I4" s="27" t="s">
        <v>166</v>
      </c>
      <c r="J4" s="27"/>
      <c r="K4" s="27" t="s">
        <v>702</v>
      </c>
      <c r="L4" s="14">
        <v>78932</v>
      </c>
      <c r="M4" s="19">
        <v>9341873</v>
      </c>
      <c r="N4" s="123">
        <v>45866</v>
      </c>
    </row>
    <row r="5" spans="1:14" ht="15" customHeight="1">
      <c r="A5" s="253">
        <v>27500</v>
      </c>
      <c r="B5" s="28" t="s">
        <v>8</v>
      </c>
      <c r="C5" s="233" t="s">
        <v>703</v>
      </c>
      <c r="D5" s="28" t="s">
        <v>14</v>
      </c>
      <c r="E5" s="27" t="s">
        <v>170</v>
      </c>
      <c r="F5" s="8"/>
      <c r="G5" s="28" t="s">
        <v>0</v>
      </c>
      <c r="H5" s="29" t="s">
        <v>5</v>
      </c>
      <c r="I5" s="27"/>
      <c r="J5" s="27"/>
      <c r="K5" s="27" t="s">
        <v>704</v>
      </c>
      <c r="L5" s="264">
        <v>28473</v>
      </c>
      <c r="M5" s="234">
        <v>9263760</v>
      </c>
      <c r="N5" s="235">
        <v>45867</v>
      </c>
    </row>
    <row r="6" spans="1:14" ht="15" customHeight="1">
      <c r="A6" s="253">
        <v>27500</v>
      </c>
      <c r="B6" s="28" t="s">
        <v>8</v>
      </c>
      <c r="C6" s="120" t="s">
        <v>705</v>
      </c>
      <c r="D6" s="28" t="s">
        <v>13</v>
      </c>
      <c r="E6" s="27" t="s">
        <v>165</v>
      </c>
      <c r="F6" s="121"/>
      <c r="G6" s="28" t="s">
        <v>12</v>
      </c>
      <c r="H6" s="29" t="s">
        <v>333</v>
      </c>
      <c r="I6" s="27"/>
      <c r="J6" s="27"/>
      <c r="K6" s="27" t="s">
        <v>706</v>
      </c>
      <c r="L6" s="223">
        <v>28442</v>
      </c>
      <c r="M6" s="122">
        <v>9245055</v>
      </c>
      <c r="N6" s="235">
        <v>45867</v>
      </c>
    </row>
    <row r="7" spans="1:14" ht="15" customHeight="1">
      <c r="A7" s="253">
        <v>5564</v>
      </c>
      <c r="B7" s="28" t="s">
        <v>85</v>
      </c>
      <c r="C7" s="233" t="s">
        <v>707</v>
      </c>
      <c r="D7" s="28" t="s">
        <v>13</v>
      </c>
      <c r="E7" s="27" t="s">
        <v>163</v>
      </c>
      <c r="F7" s="8"/>
      <c r="G7" s="28" t="s">
        <v>0</v>
      </c>
      <c r="H7" s="29" t="s">
        <v>107</v>
      </c>
      <c r="I7" s="27"/>
      <c r="J7" s="27"/>
      <c r="K7" s="27" t="s">
        <v>708</v>
      </c>
      <c r="L7" s="264">
        <v>6524</v>
      </c>
      <c r="M7" s="234">
        <v>8105428</v>
      </c>
      <c r="N7" s="236">
        <v>45867</v>
      </c>
    </row>
    <row r="8" spans="1:14" ht="15" customHeight="1">
      <c r="A8" s="253">
        <v>31287</v>
      </c>
      <c r="B8" s="28" t="s">
        <v>8</v>
      </c>
      <c r="C8" s="28" t="s">
        <v>709</v>
      </c>
      <c r="D8" s="28" t="s">
        <v>14</v>
      </c>
      <c r="E8" s="27" t="s">
        <v>710</v>
      </c>
      <c r="F8" s="8"/>
      <c r="G8" s="28" t="s">
        <v>0</v>
      </c>
      <c r="H8" s="29" t="s">
        <v>5</v>
      </c>
      <c r="I8" s="27"/>
      <c r="J8" s="27"/>
      <c r="K8" s="27" t="s">
        <v>711</v>
      </c>
      <c r="L8" s="14">
        <v>32292</v>
      </c>
      <c r="M8" s="19">
        <v>9400904</v>
      </c>
      <c r="N8" s="13">
        <v>45867</v>
      </c>
    </row>
    <row r="9" spans="1:14" ht="15" customHeight="1">
      <c r="A9" s="253">
        <v>5000</v>
      </c>
      <c r="B9" s="28"/>
      <c r="C9" s="28" t="s">
        <v>712</v>
      </c>
      <c r="D9" s="28" t="s">
        <v>9</v>
      </c>
      <c r="E9" s="27"/>
      <c r="F9" s="8"/>
      <c r="G9" s="28" t="s">
        <v>0</v>
      </c>
      <c r="H9" s="29" t="s">
        <v>313</v>
      </c>
      <c r="I9" s="27"/>
      <c r="J9" s="27"/>
      <c r="K9" s="27" t="s">
        <v>713</v>
      </c>
      <c r="L9" s="14">
        <v>5376</v>
      </c>
      <c r="M9" s="19">
        <v>9646027</v>
      </c>
      <c r="N9" s="235">
        <v>45867</v>
      </c>
    </row>
    <row r="10" spans="1:14" ht="15" customHeight="1">
      <c r="A10" s="253">
        <v>10862</v>
      </c>
      <c r="B10" s="28" t="s">
        <v>85</v>
      </c>
      <c r="C10" s="28" t="s">
        <v>714</v>
      </c>
      <c r="D10" s="28" t="s">
        <v>13</v>
      </c>
      <c r="E10" s="27" t="s">
        <v>715</v>
      </c>
      <c r="F10" s="8"/>
      <c r="G10" s="28" t="s">
        <v>0</v>
      </c>
      <c r="H10" s="29" t="s">
        <v>5</v>
      </c>
      <c r="I10" s="27"/>
      <c r="J10" s="27"/>
      <c r="K10" s="27" t="s">
        <v>716</v>
      </c>
      <c r="L10" s="14">
        <v>11224</v>
      </c>
      <c r="M10" s="19">
        <v>9444170</v>
      </c>
      <c r="N10" s="13">
        <v>45867</v>
      </c>
    </row>
    <row r="11" spans="1:14" ht="15" customHeight="1">
      <c r="A11" s="253">
        <v>50000</v>
      </c>
      <c r="B11" s="28" t="s">
        <v>8</v>
      </c>
      <c r="C11" s="195" t="s">
        <v>717</v>
      </c>
      <c r="D11" s="28" t="s">
        <v>13</v>
      </c>
      <c r="E11" s="27" t="s">
        <v>162</v>
      </c>
      <c r="F11" s="196"/>
      <c r="G11" s="28" t="s">
        <v>12</v>
      </c>
      <c r="H11" s="29"/>
      <c r="I11" s="27" t="s">
        <v>166</v>
      </c>
      <c r="J11" s="27"/>
      <c r="K11" s="27" t="s">
        <v>718</v>
      </c>
      <c r="L11" s="202">
        <v>58020</v>
      </c>
      <c r="M11" s="19">
        <v>9557135</v>
      </c>
      <c r="N11" s="13">
        <v>45867</v>
      </c>
    </row>
    <row r="12" spans="1:14" ht="15" customHeight="1">
      <c r="A12" s="253">
        <v>4100</v>
      </c>
      <c r="B12" s="28" t="s">
        <v>56</v>
      </c>
      <c r="C12" s="120" t="s">
        <v>719</v>
      </c>
      <c r="D12" s="28" t="s">
        <v>9</v>
      </c>
      <c r="E12" s="27"/>
      <c r="F12" s="121"/>
      <c r="G12" s="28" t="s">
        <v>0</v>
      </c>
      <c r="H12" s="29" t="s">
        <v>157</v>
      </c>
      <c r="I12" s="27" t="s">
        <v>720</v>
      </c>
      <c r="J12" s="27"/>
      <c r="K12" s="27" t="s">
        <v>721</v>
      </c>
      <c r="L12" s="223">
        <v>5300</v>
      </c>
      <c r="M12" s="122">
        <v>9362384</v>
      </c>
      <c r="N12" s="235">
        <v>45868</v>
      </c>
    </row>
    <row r="13" spans="1:14" ht="15" customHeight="1">
      <c r="A13" s="253">
        <v>4000</v>
      </c>
      <c r="B13" s="28" t="s">
        <v>85</v>
      </c>
      <c r="C13" s="28" t="s">
        <v>722</v>
      </c>
      <c r="D13" s="28" t="s">
        <v>13</v>
      </c>
      <c r="E13" s="27" t="s">
        <v>163</v>
      </c>
      <c r="F13" s="8"/>
      <c r="G13" s="28" t="s">
        <v>16</v>
      </c>
      <c r="H13" s="29" t="s">
        <v>38</v>
      </c>
      <c r="I13" s="27"/>
      <c r="J13" s="27"/>
      <c r="K13" s="27" t="s">
        <v>176</v>
      </c>
      <c r="L13" s="14">
        <v>4739</v>
      </c>
      <c r="M13" s="19">
        <v>9557329</v>
      </c>
      <c r="N13" s="13">
        <v>45868</v>
      </c>
    </row>
    <row r="14" spans="1:14" ht="15" customHeight="1">
      <c r="A14" s="253">
        <v>13700</v>
      </c>
      <c r="B14" s="28" t="s">
        <v>8</v>
      </c>
      <c r="C14" s="28" t="s">
        <v>723</v>
      </c>
      <c r="D14" s="28" t="s">
        <v>65</v>
      </c>
      <c r="E14" s="27" t="s">
        <v>160</v>
      </c>
      <c r="F14" s="8"/>
      <c r="G14" s="28" t="s">
        <v>61</v>
      </c>
      <c r="H14" s="29"/>
      <c r="I14" s="27"/>
      <c r="J14" s="27"/>
      <c r="K14" s="27" t="s">
        <v>553</v>
      </c>
      <c r="L14" s="14">
        <v>14187</v>
      </c>
      <c r="M14" s="19">
        <v>9194452</v>
      </c>
      <c r="N14" s="13">
        <v>45868</v>
      </c>
    </row>
    <row r="15" spans="1:14" ht="15" customHeight="1">
      <c r="A15" s="253">
        <v>4800</v>
      </c>
      <c r="B15" s="28"/>
      <c r="C15" s="28" t="s">
        <v>724</v>
      </c>
      <c r="D15" s="28" t="s">
        <v>9</v>
      </c>
      <c r="E15" s="27"/>
      <c r="F15" s="8"/>
      <c r="G15" s="233" t="s">
        <v>61</v>
      </c>
      <c r="H15" s="29" t="s">
        <v>32</v>
      </c>
      <c r="I15" s="27"/>
      <c r="J15" s="27"/>
      <c r="K15" s="27" t="s">
        <v>725</v>
      </c>
      <c r="L15" s="14">
        <v>5044</v>
      </c>
      <c r="M15" s="19">
        <v>8657574</v>
      </c>
      <c r="N15" s="235">
        <v>45868</v>
      </c>
    </row>
    <row r="16" spans="1:14" ht="15" customHeight="1">
      <c r="A16" s="253">
        <v>3000</v>
      </c>
      <c r="B16" s="28" t="s">
        <v>48</v>
      </c>
      <c r="C16" s="233" t="s">
        <v>726</v>
      </c>
      <c r="D16" s="28" t="s">
        <v>14</v>
      </c>
      <c r="E16" s="27"/>
      <c r="F16" s="8"/>
      <c r="G16" s="28" t="s">
        <v>15</v>
      </c>
      <c r="H16" s="29" t="s">
        <v>135</v>
      </c>
      <c r="I16" s="27"/>
      <c r="J16" s="27"/>
      <c r="K16" s="27" t="s">
        <v>727</v>
      </c>
      <c r="L16" s="264">
        <v>3096</v>
      </c>
      <c r="M16" s="234">
        <v>7827342</v>
      </c>
      <c r="N16" s="235">
        <v>45869</v>
      </c>
    </row>
    <row r="17" spans="1:14" ht="14.25" customHeight="1">
      <c r="A17" s="253">
        <v>27000</v>
      </c>
      <c r="B17" s="28" t="s">
        <v>8</v>
      </c>
      <c r="C17" s="28" t="s">
        <v>728</v>
      </c>
      <c r="D17" s="28" t="s">
        <v>14</v>
      </c>
      <c r="E17" s="27"/>
      <c r="F17" s="8"/>
      <c r="G17" s="28" t="s">
        <v>0</v>
      </c>
      <c r="H17" s="29" t="s">
        <v>5</v>
      </c>
      <c r="I17" s="27"/>
      <c r="J17" s="27"/>
      <c r="K17" s="27" t="s">
        <v>729</v>
      </c>
      <c r="L17" s="14">
        <v>28429</v>
      </c>
      <c r="M17" s="19">
        <v>9109964</v>
      </c>
      <c r="N17" s="13">
        <v>45869</v>
      </c>
    </row>
    <row r="18" spans="1:14" ht="14.25" customHeight="1">
      <c r="A18" s="253">
        <v>7100</v>
      </c>
      <c r="B18" s="28" t="s">
        <v>48</v>
      </c>
      <c r="C18" s="233" t="s">
        <v>730</v>
      </c>
      <c r="D18" s="28" t="s">
        <v>65</v>
      </c>
      <c r="E18" s="27" t="s">
        <v>160</v>
      </c>
      <c r="F18" s="8"/>
      <c r="G18" s="28" t="s">
        <v>15</v>
      </c>
      <c r="H18" s="29" t="s">
        <v>15</v>
      </c>
      <c r="I18" s="27"/>
      <c r="J18" s="27"/>
      <c r="K18" s="27" t="s">
        <v>731</v>
      </c>
      <c r="L18" s="264">
        <v>8442</v>
      </c>
      <c r="M18" s="234">
        <v>9167667</v>
      </c>
      <c r="N18" s="235">
        <v>45869</v>
      </c>
    </row>
    <row r="19" spans="1:14" ht="14.25" customHeight="1">
      <c r="A19" s="253">
        <v>5500</v>
      </c>
      <c r="B19" s="28" t="s">
        <v>85</v>
      </c>
      <c r="C19" s="233" t="s">
        <v>732</v>
      </c>
      <c r="D19" s="28" t="s">
        <v>65</v>
      </c>
      <c r="E19" s="27"/>
      <c r="F19" s="8"/>
      <c r="G19" s="28" t="s">
        <v>15</v>
      </c>
      <c r="H19" s="29" t="s">
        <v>733</v>
      </c>
      <c r="I19" s="27"/>
      <c r="J19" s="27"/>
      <c r="K19" s="27" t="s">
        <v>734</v>
      </c>
      <c r="L19" s="264">
        <v>6687</v>
      </c>
      <c r="M19" s="234">
        <v>9212620</v>
      </c>
      <c r="N19" s="235">
        <v>45869</v>
      </c>
    </row>
    <row r="20" spans="1:14" ht="14.25" customHeight="1">
      <c r="A20" s="253">
        <v>3000</v>
      </c>
      <c r="B20" s="28" t="s">
        <v>48</v>
      </c>
      <c r="C20" s="28" t="s">
        <v>735</v>
      </c>
      <c r="D20" s="28" t="s">
        <v>13</v>
      </c>
      <c r="E20" s="27" t="s">
        <v>163</v>
      </c>
      <c r="F20" s="8"/>
      <c r="G20" s="28" t="s">
        <v>15</v>
      </c>
      <c r="H20" s="29"/>
      <c r="I20" s="27"/>
      <c r="J20" s="27"/>
      <c r="K20" s="27" t="s">
        <v>736</v>
      </c>
      <c r="L20" s="14">
        <v>2846</v>
      </c>
      <c r="M20" s="19">
        <v>9352884</v>
      </c>
      <c r="N20" s="235">
        <v>45869</v>
      </c>
    </row>
    <row r="21" spans="1:14" ht="14.25" customHeight="1">
      <c r="A21" s="253">
        <v>4500</v>
      </c>
      <c r="B21" s="28" t="s">
        <v>519</v>
      </c>
      <c r="C21" s="233" t="s">
        <v>737</v>
      </c>
      <c r="D21" s="28" t="s">
        <v>14</v>
      </c>
      <c r="E21" s="27" t="s">
        <v>170</v>
      </c>
      <c r="F21" s="8"/>
      <c r="G21" s="28" t="s">
        <v>15</v>
      </c>
      <c r="H21" s="29" t="s">
        <v>135</v>
      </c>
      <c r="I21" s="27"/>
      <c r="J21" s="27"/>
      <c r="K21" s="27" t="s">
        <v>738</v>
      </c>
      <c r="L21" s="264">
        <v>4654</v>
      </c>
      <c r="M21" s="234">
        <v>8913045</v>
      </c>
      <c r="N21" s="235">
        <v>45870</v>
      </c>
    </row>
    <row r="22" spans="1:14" ht="14.25" customHeight="1">
      <c r="A22" s="253">
        <v>30000</v>
      </c>
      <c r="B22" s="28" t="s">
        <v>519</v>
      </c>
      <c r="C22" s="233" t="s">
        <v>201</v>
      </c>
      <c r="D22" s="28" t="s">
        <v>14</v>
      </c>
      <c r="E22" s="27" t="s">
        <v>170</v>
      </c>
      <c r="F22" s="8"/>
      <c r="G22" s="28" t="s">
        <v>2</v>
      </c>
      <c r="H22" s="29" t="s">
        <v>2</v>
      </c>
      <c r="I22" s="27"/>
      <c r="J22" s="27"/>
      <c r="K22" s="27" t="s">
        <v>199</v>
      </c>
      <c r="L22" s="264">
        <v>33399</v>
      </c>
      <c r="M22" s="234">
        <v>9736042</v>
      </c>
      <c r="N22" s="235">
        <v>45870</v>
      </c>
    </row>
    <row r="23" spans="1:14" ht="14.25" customHeight="1">
      <c r="A23" s="253">
        <v>45000</v>
      </c>
      <c r="B23" s="28" t="s">
        <v>77</v>
      </c>
      <c r="C23" s="233" t="s">
        <v>739</v>
      </c>
      <c r="D23" s="28" t="s">
        <v>65</v>
      </c>
      <c r="E23" s="27"/>
      <c r="F23" s="8"/>
      <c r="G23" s="28" t="s">
        <v>740</v>
      </c>
      <c r="H23" s="29" t="s">
        <v>741</v>
      </c>
      <c r="I23" s="27"/>
      <c r="J23" s="27"/>
      <c r="K23" s="27" t="s">
        <v>742</v>
      </c>
      <c r="L23" s="264">
        <v>48549</v>
      </c>
      <c r="M23" s="234">
        <v>9393618</v>
      </c>
      <c r="N23" s="235">
        <v>45870</v>
      </c>
    </row>
    <row r="24" spans="1:14">
      <c r="A24" s="253">
        <v>4300</v>
      </c>
      <c r="B24" s="28"/>
      <c r="C24" s="233" t="s">
        <v>384</v>
      </c>
      <c r="D24" s="28" t="s">
        <v>124</v>
      </c>
      <c r="E24" s="27"/>
      <c r="F24" s="8"/>
      <c r="G24" s="28" t="s">
        <v>16</v>
      </c>
      <c r="H24" s="29" t="s">
        <v>38</v>
      </c>
      <c r="I24" s="27"/>
      <c r="J24" s="27"/>
      <c r="K24" s="27" t="s">
        <v>176</v>
      </c>
      <c r="L24" s="264">
        <v>4762</v>
      </c>
      <c r="M24" s="234">
        <v>9422342</v>
      </c>
      <c r="N24" s="235">
        <v>45870</v>
      </c>
    </row>
    <row r="25" spans="1:14" ht="14.25" customHeight="1">
      <c r="A25" s="253">
        <v>26000</v>
      </c>
      <c r="B25" s="28" t="s">
        <v>48</v>
      </c>
      <c r="C25" s="28" t="s">
        <v>743</v>
      </c>
      <c r="D25" s="28" t="s">
        <v>14</v>
      </c>
      <c r="E25" s="27" t="s">
        <v>193</v>
      </c>
      <c r="F25" s="8"/>
      <c r="G25" s="28" t="s">
        <v>61</v>
      </c>
      <c r="H25" s="29" t="s">
        <v>744</v>
      </c>
      <c r="I25" s="27"/>
      <c r="J25" s="27"/>
      <c r="K25" s="27" t="s">
        <v>745</v>
      </c>
      <c r="L25" s="14">
        <v>27827</v>
      </c>
      <c r="M25" s="19">
        <v>9138642</v>
      </c>
      <c r="N25" s="235">
        <v>45870</v>
      </c>
    </row>
    <row r="26" spans="1:14">
      <c r="A26" s="253">
        <v>29800</v>
      </c>
      <c r="B26" s="28" t="s">
        <v>48</v>
      </c>
      <c r="C26" s="115" t="s">
        <v>746</v>
      </c>
      <c r="D26" s="28" t="s">
        <v>13</v>
      </c>
      <c r="E26" s="27" t="s">
        <v>747</v>
      </c>
      <c r="F26" s="116"/>
      <c r="G26" s="28" t="s">
        <v>16</v>
      </c>
      <c r="H26" s="29"/>
      <c r="I26" s="27"/>
      <c r="J26" s="27"/>
      <c r="K26" s="27" t="s">
        <v>748</v>
      </c>
      <c r="L26" s="119">
        <v>30835</v>
      </c>
      <c r="M26" s="117">
        <v>9152246</v>
      </c>
      <c r="N26" s="235">
        <v>45870</v>
      </c>
    </row>
    <row r="27" spans="1:14">
      <c r="A27" s="253">
        <v>20000</v>
      </c>
      <c r="B27" s="28"/>
      <c r="C27" s="233" t="s">
        <v>749</v>
      </c>
      <c r="D27" s="28" t="s">
        <v>124</v>
      </c>
      <c r="E27" s="27"/>
      <c r="F27" s="8"/>
      <c r="G27" s="28" t="s">
        <v>0</v>
      </c>
      <c r="H27" s="29" t="s">
        <v>313</v>
      </c>
      <c r="I27" s="27"/>
      <c r="J27" s="27"/>
      <c r="K27" s="27" t="s">
        <v>750</v>
      </c>
      <c r="L27" s="264">
        <v>21470</v>
      </c>
      <c r="M27" s="234">
        <v>9145229</v>
      </c>
      <c r="N27" s="235">
        <v>45870</v>
      </c>
    </row>
    <row r="28" spans="1:14">
      <c r="A28" s="253">
        <v>32800</v>
      </c>
      <c r="B28" s="28" t="s">
        <v>8</v>
      </c>
      <c r="C28" s="233" t="s">
        <v>751</v>
      </c>
      <c r="D28" s="28" t="s">
        <v>65</v>
      </c>
      <c r="E28" s="27" t="s">
        <v>169</v>
      </c>
      <c r="F28" s="8"/>
      <c r="G28" s="28" t="s">
        <v>16</v>
      </c>
      <c r="H28" s="29" t="s">
        <v>38</v>
      </c>
      <c r="I28" s="27" t="s">
        <v>171</v>
      </c>
      <c r="J28" s="27"/>
      <c r="K28" s="27" t="s">
        <v>752</v>
      </c>
      <c r="L28" s="264">
        <v>33773</v>
      </c>
      <c r="M28" s="234">
        <v>9278739</v>
      </c>
      <c r="N28" s="235">
        <v>45870</v>
      </c>
    </row>
    <row r="29" spans="1:14">
      <c r="A29" s="253">
        <v>25000</v>
      </c>
      <c r="B29" s="28"/>
      <c r="C29" s="233" t="s">
        <v>753</v>
      </c>
      <c r="D29" s="28" t="s">
        <v>124</v>
      </c>
      <c r="E29" s="27"/>
      <c r="F29" s="8"/>
      <c r="G29" s="28" t="s">
        <v>0</v>
      </c>
      <c r="H29" s="29" t="s">
        <v>5</v>
      </c>
      <c r="I29" s="27"/>
      <c r="J29" s="27"/>
      <c r="K29" s="27" t="s">
        <v>116</v>
      </c>
      <c r="L29" s="264">
        <v>26446</v>
      </c>
      <c r="M29" s="234">
        <v>9047001</v>
      </c>
      <c r="N29" s="235">
        <v>45870</v>
      </c>
    </row>
    <row r="30" spans="1:14">
      <c r="A30" s="253">
        <v>2870</v>
      </c>
      <c r="B30" s="28" t="s">
        <v>48</v>
      </c>
      <c r="C30" s="28" t="s">
        <v>754</v>
      </c>
      <c r="D30" s="28" t="s">
        <v>13</v>
      </c>
      <c r="E30" s="27" t="s">
        <v>163</v>
      </c>
      <c r="F30" s="8"/>
      <c r="G30" s="28" t="s">
        <v>15</v>
      </c>
      <c r="H30" s="29" t="s">
        <v>453</v>
      </c>
      <c r="I30" s="27" t="s">
        <v>755</v>
      </c>
      <c r="J30" s="27"/>
      <c r="K30" s="27" t="s">
        <v>756</v>
      </c>
      <c r="L30" s="14">
        <v>2876</v>
      </c>
      <c r="M30" s="19">
        <v>9262364</v>
      </c>
      <c r="N30" s="13">
        <v>45871</v>
      </c>
    </row>
    <row r="31" spans="1:14" ht="14.25" customHeight="1">
      <c r="A31" s="254">
        <v>25000</v>
      </c>
      <c r="B31" s="237" t="s">
        <v>8</v>
      </c>
      <c r="C31" s="238" t="s">
        <v>406</v>
      </c>
      <c r="D31" s="237" t="s">
        <v>13</v>
      </c>
      <c r="E31" s="239"/>
      <c r="F31" s="240"/>
      <c r="G31" s="237"/>
      <c r="H31" s="241"/>
      <c r="I31" s="239"/>
      <c r="J31" s="239"/>
      <c r="K31" s="239" t="s">
        <v>307</v>
      </c>
      <c r="L31" s="265">
        <v>28412</v>
      </c>
      <c r="M31" s="242">
        <v>9153496</v>
      </c>
      <c r="N31" s="236">
        <v>45871</v>
      </c>
    </row>
    <row r="32" spans="1:14">
      <c r="A32" s="254">
        <v>3000</v>
      </c>
      <c r="B32" s="237" t="s">
        <v>85</v>
      </c>
      <c r="C32" s="238" t="s">
        <v>757</v>
      </c>
      <c r="D32" s="237" t="s">
        <v>13</v>
      </c>
      <c r="E32" s="239" t="s">
        <v>163</v>
      </c>
      <c r="F32" s="240"/>
      <c r="G32" s="28" t="s">
        <v>0</v>
      </c>
      <c r="H32" s="241" t="s">
        <v>5</v>
      </c>
      <c r="I32" s="239"/>
      <c r="J32" s="239"/>
      <c r="K32" s="239" t="s">
        <v>758</v>
      </c>
      <c r="L32" s="265">
        <v>3031</v>
      </c>
      <c r="M32" s="242">
        <v>8857954</v>
      </c>
      <c r="N32" s="235">
        <v>45871</v>
      </c>
    </row>
    <row r="33" spans="1:14">
      <c r="A33" s="254">
        <v>3500</v>
      </c>
      <c r="B33" s="237"/>
      <c r="C33" s="237" t="s">
        <v>759</v>
      </c>
      <c r="D33" s="237" t="s">
        <v>9</v>
      </c>
      <c r="E33" s="239"/>
      <c r="F33" s="240"/>
      <c r="G33" s="28"/>
      <c r="H33" s="241"/>
      <c r="I33" s="239"/>
      <c r="J33" s="239"/>
      <c r="K33" s="239" t="s">
        <v>760</v>
      </c>
      <c r="L33" s="246">
        <v>3729</v>
      </c>
      <c r="M33" s="243">
        <v>9006320</v>
      </c>
      <c r="N33" s="235">
        <v>45871</v>
      </c>
    </row>
    <row r="34" spans="1:14">
      <c r="A34" s="254">
        <v>6000</v>
      </c>
      <c r="B34" s="237" t="s">
        <v>85</v>
      </c>
      <c r="C34" s="237" t="s">
        <v>761</v>
      </c>
      <c r="D34" s="237" t="s">
        <v>9</v>
      </c>
      <c r="E34" s="239"/>
      <c r="F34" s="240"/>
      <c r="G34" s="28" t="s">
        <v>0</v>
      </c>
      <c r="H34" s="241" t="s">
        <v>762</v>
      </c>
      <c r="I34" s="239"/>
      <c r="J34" s="239"/>
      <c r="K34" s="239" t="s">
        <v>235</v>
      </c>
      <c r="L34" s="246">
        <v>6186</v>
      </c>
      <c r="M34" s="243">
        <v>9036349</v>
      </c>
      <c r="N34" s="235">
        <v>45871</v>
      </c>
    </row>
    <row r="35" spans="1:14">
      <c r="A35" s="254">
        <v>7500</v>
      </c>
      <c r="B35" s="237"/>
      <c r="C35" s="237" t="s">
        <v>763</v>
      </c>
      <c r="D35" s="237" t="s">
        <v>6</v>
      </c>
      <c r="E35" s="239"/>
      <c r="F35" s="240"/>
      <c r="G35" s="237" t="s">
        <v>15</v>
      </c>
      <c r="H35" s="241" t="s">
        <v>466</v>
      </c>
      <c r="I35" s="239"/>
      <c r="J35" s="239"/>
      <c r="K35" s="239" t="s">
        <v>764</v>
      </c>
      <c r="L35" s="246">
        <v>8490</v>
      </c>
      <c r="M35" s="243">
        <v>8129321</v>
      </c>
      <c r="N35" s="235">
        <v>45871</v>
      </c>
    </row>
    <row r="36" spans="1:14">
      <c r="A36" s="253">
        <v>57000</v>
      </c>
      <c r="B36" s="28" t="s">
        <v>8</v>
      </c>
      <c r="C36" s="233" t="s">
        <v>765</v>
      </c>
      <c r="D36" s="28" t="s">
        <v>65</v>
      </c>
      <c r="E36" s="27" t="s">
        <v>160</v>
      </c>
      <c r="F36" s="8"/>
      <c r="G36" s="28" t="s">
        <v>12</v>
      </c>
      <c r="H36" s="29"/>
      <c r="I36" s="27" t="s">
        <v>161</v>
      </c>
      <c r="J36" s="27"/>
      <c r="K36" s="27" t="s">
        <v>766</v>
      </c>
      <c r="L36" s="264">
        <v>58729</v>
      </c>
      <c r="M36" s="234">
        <v>9423554</v>
      </c>
      <c r="N36" s="235">
        <v>45871</v>
      </c>
    </row>
    <row r="37" spans="1:14">
      <c r="A37" s="255">
        <v>24000</v>
      </c>
      <c r="B37" s="239" t="s">
        <v>8</v>
      </c>
      <c r="C37" s="239" t="s">
        <v>767</v>
      </c>
      <c r="D37" s="27" t="s">
        <v>7</v>
      </c>
      <c r="E37" s="237"/>
      <c r="F37" s="240"/>
      <c r="G37" s="239" t="s">
        <v>33</v>
      </c>
      <c r="H37" s="239" t="s">
        <v>34</v>
      </c>
      <c r="I37" s="239"/>
      <c r="J37" s="239"/>
      <c r="K37" s="239" t="s">
        <v>768</v>
      </c>
      <c r="L37" s="246">
        <v>28228</v>
      </c>
      <c r="M37" s="243">
        <v>9470325</v>
      </c>
      <c r="N37" s="244">
        <v>45866</v>
      </c>
    </row>
    <row r="38" spans="1:14">
      <c r="A38" s="255">
        <v>27500</v>
      </c>
      <c r="B38" s="239" t="s">
        <v>8</v>
      </c>
      <c r="C38" s="239" t="s">
        <v>769</v>
      </c>
      <c r="D38" s="27" t="s">
        <v>7</v>
      </c>
      <c r="E38" s="237"/>
      <c r="F38" s="240"/>
      <c r="G38" s="239" t="s">
        <v>1</v>
      </c>
      <c r="H38" s="239"/>
      <c r="I38" s="239"/>
      <c r="J38" s="239"/>
      <c r="K38" s="239" t="s">
        <v>770</v>
      </c>
      <c r="L38" s="246">
        <v>28207</v>
      </c>
      <c r="M38" s="165">
        <v>9589712</v>
      </c>
      <c r="N38" s="244">
        <v>45866</v>
      </c>
    </row>
    <row r="39" spans="1:14">
      <c r="A39" s="255">
        <v>48000</v>
      </c>
      <c r="B39" s="239" t="s">
        <v>49</v>
      </c>
      <c r="C39" s="239" t="s">
        <v>771</v>
      </c>
      <c r="D39" s="27" t="s">
        <v>7</v>
      </c>
      <c r="E39" s="237"/>
      <c r="F39" s="240"/>
      <c r="G39" s="239" t="s">
        <v>236</v>
      </c>
      <c r="H39" s="239" t="s">
        <v>257</v>
      </c>
      <c r="I39" s="239"/>
      <c r="J39" s="239"/>
      <c r="K39" s="239" t="s">
        <v>772</v>
      </c>
      <c r="L39" s="246">
        <v>56070</v>
      </c>
      <c r="M39" s="243">
        <v>9303091</v>
      </c>
      <c r="N39" s="244">
        <v>45866</v>
      </c>
    </row>
    <row r="40" spans="1:14">
      <c r="A40" s="256">
        <v>3500</v>
      </c>
      <c r="B40" s="239" t="s">
        <v>522</v>
      </c>
      <c r="C40" s="239" t="s">
        <v>773</v>
      </c>
      <c r="D40" s="27" t="s">
        <v>7</v>
      </c>
      <c r="E40" s="237"/>
      <c r="F40" s="240"/>
      <c r="G40" s="239" t="s">
        <v>16</v>
      </c>
      <c r="H40" s="239" t="s">
        <v>498</v>
      </c>
      <c r="I40" s="239"/>
      <c r="J40" s="239"/>
      <c r="K40" s="239" t="s">
        <v>539</v>
      </c>
      <c r="L40" s="246">
        <v>3212</v>
      </c>
      <c r="M40" s="165">
        <v>8903052</v>
      </c>
      <c r="N40" s="244">
        <v>45866</v>
      </c>
    </row>
    <row r="41" spans="1:14">
      <c r="A41" s="255">
        <v>5000</v>
      </c>
      <c r="B41" s="239" t="s">
        <v>522</v>
      </c>
      <c r="C41" s="239" t="s">
        <v>774</v>
      </c>
      <c r="D41" s="27" t="s">
        <v>7</v>
      </c>
      <c r="E41" s="237"/>
      <c r="F41" s="240"/>
      <c r="G41" s="239" t="s">
        <v>16</v>
      </c>
      <c r="H41" s="239" t="s">
        <v>38</v>
      </c>
      <c r="I41" s="239"/>
      <c r="J41" s="239"/>
      <c r="K41" s="239" t="s">
        <v>467</v>
      </c>
      <c r="L41" s="246">
        <v>6064</v>
      </c>
      <c r="M41" s="165">
        <v>9437842</v>
      </c>
      <c r="N41" s="244">
        <v>45867</v>
      </c>
    </row>
    <row r="42" spans="1:14">
      <c r="A42" s="255">
        <v>6000</v>
      </c>
      <c r="B42" s="239" t="s">
        <v>77</v>
      </c>
      <c r="C42" s="239" t="s">
        <v>775</v>
      </c>
      <c r="D42" s="27" t="s">
        <v>329</v>
      </c>
      <c r="E42" s="237"/>
      <c r="F42" s="240"/>
      <c r="G42" s="239" t="s">
        <v>776</v>
      </c>
      <c r="H42" s="239" t="s">
        <v>777</v>
      </c>
      <c r="I42" s="239"/>
      <c r="J42" s="239"/>
      <c r="K42" s="239" t="s">
        <v>343</v>
      </c>
      <c r="L42" s="246">
        <v>8865</v>
      </c>
      <c r="M42" s="243">
        <v>9196163</v>
      </c>
      <c r="N42" s="244">
        <v>45868</v>
      </c>
    </row>
    <row r="43" spans="1:14">
      <c r="A43" s="255">
        <v>60000</v>
      </c>
      <c r="B43" s="239" t="s">
        <v>49</v>
      </c>
      <c r="C43" s="239" t="s">
        <v>778</v>
      </c>
      <c r="D43" s="27" t="s">
        <v>7</v>
      </c>
      <c r="E43" s="237"/>
      <c r="F43" s="240"/>
      <c r="G43" s="239" t="s">
        <v>93</v>
      </c>
      <c r="H43" s="239"/>
      <c r="I43" s="239"/>
      <c r="J43" s="239"/>
      <c r="K43" s="239" t="s">
        <v>245</v>
      </c>
      <c r="L43" s="246">
        <v>76397</v>
      </c>
      <c r="M43" s="243">
        <v>9221334</v>
      </c>
      <c r="N43" s="244">
        <v>45868</v>
      </c>
    </row>
    <row r="44" spans="1:14">
      <c r="A44" s="255">
        <v>53700</v>
      </c>
      <c r="B44" s="239" t="s">
        <v>8</v>
      </c>
      <c r="C44" s="239" t="s">
        <v>779</v>
      </c>
      <c r="D44" s="27" t="s">
        <v>7</v>
      </c>
      <c r="E44" s="237"/>
      <c r="F44" s="240"/>
      <c r="G44" s="239" t="s">
        <v>780</v>
      </c>
      <c r="H44" s="239"/>
      <c r="I44" s="239"/>
      <c r="J44" s="239"/>
      <c r="K44" s="239" t="s">
        <v>781</v>
      </c>
      <c r="L44" s="246">
        <v>58722</v>
      </c>
      <c r="M44" s="243">
        <v>9552343</v>
      </c>
      <c r="N44" s="244">
        <v>45868</v>
      </c>
    </row>
    <row r="45" spans="1:14">
      <c r="A45" s="256">
        <v>32000</v>
      </c>
      <c r="B45" s="27"/>
      <c r="C45" s="27" t="s">
        <v>782</v>
      </c>
      <c r="D45" s="27" t="s">
        <v>7</v>
      </c>
      <c r="E45" s="28" t="s">
        <v>783</v>
      </c>
      <c r="F45" s="8"/>
      <c r="G45" s="27"/>
      <c r="H45" s="27"/>
      <c r="I45" s="27"/>
      <c r="J45" s="239"/>
      <c r="K45" s="27" t="s">
        <v>784</v>
      </c>
      <c r="L45" s="14">
        <v>34564</v>
      </c>
      <c r="M45" s="19">
        <v>9697820</v>
      </c>
      <c r="N45" s="244">
        <v>45868</v>
      </c>
    </row>
    <row r="46" spans="1:14">
      <c r="A46" s="256">
        <v>51000</v>
      </c>
      <c r="B46" s="27" t="s">
        <v>77</v>
      </c>
      <c r="C46" s="27" t="s">
        <v>785</v>
      </c>
      <c r="D46" s="27" t="s">
        <v>7</v>
      </c>
      <c r="E46" s="28"/>
      <c r="F46" s="8"/>
      <c r="G46" s="27" t="s">
        <v>403</v>
      </c>
      <c r="H46" s="27"/>
      <c r="I46" s="27"/>
      <c r="J46" s="239"/>
      <c r="K46" s="27" t="s">
        <v>786</v>
      </c>
      <c r="L46" s="246">
        <v>61076</v>
      </c>
      <c r="M46" s="243">
        <v>9848118</v>
      </c>
      <c r="N46" s="244">
        <v>45868</v>
      </c>
    </row>
    <row r="47" spans="1:14">
      <c r="A47" s="256">
        <v>36680</v>
      </c>
      <c r="B47" s="27" t="s">
        <v>8</v>
      </c>
      <c r="C47" s="27" t="s">
        <v>787</v>
      </c>
      <c r="D47" s="27" t="s">
        <v>7</v>
      </c>
      <c r="E47" s="28" t="s">
        <v>783</v>
      </c>
      <c r="F47" s="8"/>
      <c r="G47" s="27" t="s">
        <v>12</v>
      </c>
      <c r="H47" s="27" t="s">
        <v>333</v>
      </c>
      <c r="I47" s="27"/>
      <c r="J47" s="239"/>
      <c r="K47" s="27" t="s">
        <v>788</v>
      </c>
      <c r="L47" s="14">
        <v>37782</v>
      </c>
      <c r="M47" s="19" t="s">
        <v>789</v>
      </c>
      <c r="N47" s="13">
        <v>45869</v>
      </c>
    </row>
    <row r="48" spans="1:14">
      <c r="A48" s="255">
        <v>5000</v>
      </c>
      <c r="B48" s="239"/>
      <c r="C48" s="239" t="s">
        <v>790</v>
      </c>
      <c r="D48" s="239" t="s">
        <v>280</v>
      </c>
      <c r="E48" s="237"/>
      <c r="F48" s="240"/>
      <c r="G48" s="239" t="s">
        <v>16</v>
      </c>
      <c r="H48" s="239" t="s">
        <v>791</v>
      </c>
      <c r="I48" s="239"/>
      <c r="J48" s="239"/>
      <c r="K48" s="239" t="s">
        <v>792</v>
      </c>
      <c r="L48" s="246">
        <v>5300</v>
      </c>
      <c r="M48" s="243">
        <v>8997144</v>
      </c>
      <c r="N48" s="244">
        <v>45869</v>
      </c>
    </row>
    <row r="49" spans="1:14">
      <c r="A49" s="255">
        <v>63000</v>
      </c>
      <c r="B49" s="239" t="s">
        <v>77</v>
      </c>
      <c r="C49" s="239" t="s">
        <v>793</v>
      </c>
      <c r="D49" s="239" t="s">
        <v>7</v>
      </c>
      <c r="E49" s="237"/>
      <c r="F49" s="240"/>
      <c r="G49" s="239" t="s">
        <v>403</v>
      </c>
      <c r="H49" s="239" t="s">
        <v>404</v>
      </c>
      <c r="I49" s="239"/>
      <c r="J49" s="239"/>
      <c r="K49" s="239" t="s">
        <v>794</v>
      </c>
      <c r="L49" s="246">
        <v>82012</v>
      </c>
      <c r="M49" s="243">
        <v>9512898</v>
      </c>
      <c r="N49" s="244">
        <v>45869</v>
      </c>
    </row>
    <row r="50" spans="1:14">
      <c r="A50" s="255">
        <v>23350</v>
      </c>
      <c r="B50" s="239" t="s">
        <v>49</v>
      </c>
      <c r="C50" s="239" t="s">
        <v>795</v>
      </c>
      <c r="D50" s="239" t="s">
        <v>7</v>
      </c>
      <c r="E50" s="237"/>
      <c r="F50" s="240"/>
      <c r="G50" s="239" t="s">
        <v>30</v>
      </c>
      <c r="H50" s="239" t="s">
        <v>20</v>
      </c>
      <c r="I50" s="239"/>
      <c r="J50" s="239"/>
      <c r="K50" s="239" t="s">
        <v>796</v>
      </c>
      <c r="L50" s="246">
        <v>27209</v>
      </c>
      <c r="M50" s="243">
        <v>9110339</v>
      </c>
      <c r="N50" s="244">
        <v>45869</v>
      </c>
    </row>
    <row r="51" spans="1:14">
      <c r="A51" s="255">
        <v>4300</v>
      </c>
      <c r="B51" s="239"/>
      <c r="C51" s="239" t="s">
        <v>797</v>
      </c>
      <c r="D51" s="239" t="s">
        <v>7</v>
      </c>
      <c r="E51" s="237" t="s">
        <v>798</v>
      </c>
      <c r="F51" s="240"/>
      <c r="G51" s="239" t="s">
        <v>30</v>
      </c>
      <c r="H51" s="239" t="s">
        <v>20</v>
      </c>
      <c r="I51" s="239"/>
      <c r="J51" s="239"/>
      <c r="K51" s="239" t="s">
        <v>799</v>
      </c>
      <c r="L51" s="246">
        <v>4500</v>
      </c>
      <c r="M51" s="243">
        <v>8024155</v>
      </c>
      <c r="N51" s="244">
        <v>45869</v>
      </c>
    </row>
    <row r="52" spans="1:14">
      <c r="A52" s="255">
        <v>21000</v>
      </c>
      <c r="B52" s="239" t="s">
        <v>8</v>
      </c>
      <c r="C52" s="239" t="s">
        <v>800</v>
      </c>
      <c r="D52" s="239" t="s">
        <v>7</v>
      </c>
      <c r="E52" s="237"/>
      <c r="F52" s="240"/>
      <c r="G52" s="239" t="s">
        <v>183</v>
      </c>
      <c r="H52" s="239"/>
      <c r="I52" s="239"/>
      <c r="J52" s="239"/>
      <c r="K52" s="239" t="s">
        <v>801</v>
      </c>
      <c r="L52" s="246">
        <v>23986</v>
      </c>
      <c r="M52" s="243">
        <v>9173018</v>
      </c>
      <c r="N52" s="244">
        <v>45870</v>
      </c>
    </row>
    <row r="53" spans="1:14">
      <c r="A53" s="255">
        <v>23500</v>
      </c>
      <c r="B53" s="239"/>
      <c r="C53" s="239" t="s">
        <v>802</v>
      </c>
      <c r="D53" s="239" t="s">
        <v>7</v>
      </c>
      <c r="E53" s="237"/>
      <c r="F53" s="240"/>
      <c r="G53" s="239" t="s">
        <v>803</v>
      </c>
      <c r="H53" s="239"/>
      <c r="I53" s="239"/>
      <c r="J53" s="239"/>
      <c r="K53" s="239" t="s">
        <v>804</v>
      </c>
      <c r="L53" s="246">
        <v>32070</v>
      </c>
      <c r="M53" s="243">
        <v>9580027</v>
      </c>
      <c r="N53" s="244">
        <v>45870</v>
      </c>
    </row>
    <row r="54" spans="1:14">
      <c r="A54" s="255">
        <v>6800</v>
      </c>
      <c r="B54" s="239"/>
      <c r="C54" s="239" t="s">
        <v>805</v>
      </c>
      <c r="D54" s="239" t="s">
        <v>280</v>
      </c>
      <c r="E54" s="237"/>
      <c r="F54" s="240"/>
      <c r="G54" s="239" t="s">
        <v>61</v>
      </c>
      <c r="H54" s="239" t="s">
        <v>35</v>
      </c>
      <c r="I54" s="239"/>
      <c r="J54" s="239"/>
      <c r="K54" s="239" t="s">
        <v>806</v>
      </c>
      <c r="L54" s="246">
        <v>7385</v>
      </c>
      <c r="M54" s="243">
        <v>9159373</v>
      </c>
      <c r="N54" s="244">
        <v>45870</v>
      </c>
    </row>
    <row r="55" spans="1:14">
      <c r="A55" s="255">
        <v>7500</v>
      </c>
      <c r="B55" s="239"/>
      <c r="C55" s="239" t="s">
        <v>807</v>
      </c>
      <c r="D55" s="239" t="s">
        <v>146</v>
      </c>
      <c r="E55" s="237"/>
      <c r="F55" s="240"/>
      <c r="G55" s="239" t="s">
        <v>30</v>
      </c>
      <c r="H55" s="239" t="s">
        <v>20</v>
      </c>
      <c r="I55" s="239"/>
      <c r="J55" s="239"/>
      <c r="K55" s="239" t="s">
        <v>808</v>
      </c>
      <c r="L55" s="246">
        <v>8180</v>
      </c>
      <c r="M55" s="243">
        <v>9102825</v>
      </c>
      <c r="N55" s="244">
        <v>45870</v>
      </c>
    </row>
    <row r="56" spans="1:14">
      <c r="A56" s="255">
        <v>6000</v>
      </c>
      <c r="B56" s="239" t="s">
        <v>77</v>
      </c>
      <c r="C56" s="239" t="s">
        <v>809</v>
      </c>
      <c r="D56" s="239" t="s">
        <v>7</v>
      </c>
      <c r="E56" s="237"/>
      <c r="F56" s="240"/>
      <c r="G56" s="239" t="s">
        <v>33</v>
      </c>
      <c r="H56" s="239" t="s">
        <v>34</v>
      </c>
      <c r="I56" s="239"/>
      <c r="J56" s="239"/>
      <c r="K56" s="239" t="s">
        <v>810</v>
      </c>
      <c r="L56" s="246">
        <v>7609</v>
      </c>
      <c r="M56" s="245">
        <v>9306407</v>
      </c>
      <c r="N56" s="244">
        <v>45870</v>
      </c>
    </row>
    <row r="57" spans="1:14">
      <c r="A57" s="255">
        <v>3000</v>
      </c>
      <c r="B57" s="239"/>
      <c r="C57" s="239" t="s">
        <v>811</v>
      </c>
      <c r="D57" s="239" t="s">
        <v>146</v>
      </c>
      <c r="E57" s="237"/>
      <c r="F57" s="240"/>
      <c r="G57" s="239" t="s">
        <v>15</v>
      </c>
      <c r="H57" s="239"/>
      <c r="I57" s="239"/>
      <c r="J57" s="239"/>
      <c r="K57" s="239" t="s">
        <v>812</v>
      </c>
      <c r="L57" s="246">
        <v>3085</v>
      </c>
      <c r="M57" s="243">
        <v>9111761</v>
      </c>
      <c r="N57" s="244">
        <v>45871</v>
      </c>
    </row>
    <row r="58" spans="1:14">
      <c r="A58" s="255">
        <v>4600</v>
      </c>
      <c r="B58" s="239" t="s">
        <v>49</v>
      </c>
      <c r="C58" s="239" t="s">
        <v>813</v>
      </c>
      <c r="D58" s="239" t="s">
        <v>7</v>
      </c>
      <c r="E58" s="237"/>
      <c r="F58" s="240"/>
      <c r="G58" s="239" t="s">
        <v>30</v>
      </c>
      <c r="H58" s="239" t="s">
        <v>31</v>
      </c>
      <c r="I58" s="239"/>
      <c r="J58" s="239"/>
      <c r="K58" s="239" t="s">
        <v>814</v>
      </c>
      <c r="L58" s="246">
        <v>6154</v>
      </c>
      <c r="M58" s="243">
        <v>8004791</v>
      </c>
      <c r="N58" s="244">
        <v>45871</v>
      </c>
    </row>
    <row r="59" spans="1:14">
      <c r="A59" s="255">
        <v>34966</v>
      </c>
      <c r="B59" s="239" t="s">
        <v>8</v>
      </c>
      <c r="C59" s="239" t="s">
        <v>815</v>
      </c>
      <c r="D59" s="239" t="s">
        <v>7</v>
      </c>
      <c r="E59" s="237"/>
      <c r="F59" s="240"/>
      <c r="G59" s="239"/>
      <c r="H59" s="239"/>
      <c r="I59" s="239"/>
      <c r="J59" s="239"/>
      <c r="K59" s="239" t="s">
        <v>816</v>
      </c>
      <c r="L59" s="246">
        <v>37152</v>
      </c>
      <c r="M59" s="243">
        <v>9595163</v>
      </c>
      <c r="N59" s="244">
        <v>45871</v>
      </c>
    </row>
    <row r="60" spans="1:14">
      <c r="A60" s="255">
        <v>53956</v>
      </c>
      <c r="B60" s="239" t="s">
        <v>49</v>
      </c>
      <c r="C60" s="239" t="s">
        <v>817</v>
      </c>
      <c r="D60" s="239" t="s">
        <v>7</v>
      </c>
      <c r="E60" s="237"/>
      <c r="F60" s="240"/>
      <c r="G60" s="239" t="s">
        <v>93</v>
      </c>
      <c r="H60" s="239" t="s">
        <v>151</v>
      </c>
      <c r="I60" s="239"/>
      <c r="J60" s="239"/>
      <c r="K60" s="239" t="s">
        <v>818</v>
      </c>
      <c r="L60" s="246">
        <v>63787</v>
      </c>
      <c r="M60" s="243">
        <v>1029479</v>
      </c>
      <c r="N60" s="244">
        <v>45872</v>
      </c>
    </row>
    <row r="61" spans="1:14">
      <c r="A61" s="254">
        <v>25000</v>
      </c>
      <c r="B61" s="239" t="s">
        <v>8</v>
      </c>
      <c r="C61" s="239" t="s">
        <v>819</v>
      </c>
      <c r="D61" s="239" t="s">
        <v>40</v>
      </c>
      <c r="E61" s="239" t="s">
        <v>820</v>
      </c>
      <c r="F61" s="240"/>
      <c r="G61" s="239" t="s">
        <v>12</v>
      </c>
      <c r="H61" s="239" t="s">
        <v>375</v>
      </c>
      <c r="I61" s="237"/>
      <c r="J61" s="237"/>
      <c r="K61" s="239" t="s">
        <v>821</v>
      </c>
      <c r="L61" s="246">
        <v>28338</v>
      </c>
      <c r="M61" s="243">
        <v>9515527</v>
      </c>
      <c r="N61" s="13">
        <v>45866</v>
      </c>
    </row>
    <row r="62" spans="1:14">
      <c r="A62" s="254">
        <v>30000</v>
      </c>
      <c r="B62" s="239" t="s">
        <v>49</v>
      </c>
      <c r="C62" s="239" t="s">
        <v>822</v>
      </c>
      <c r="D62" s="239" t="s">
        <v>11</v>
      </c>
      <c r="E62" s="239" t="s">
        <v>208</v>
      </c>
      <c r="F62" s="240"/>
      <c r="G62" s="239" t="s">
        <v>12</v>
      </c>
      <c r="H62" s="239" t="s">
        <v>375</v>
      </c>
      <c r="I62" s="237" t="s">
        <v>459</v>
      </c>
      <c r="J62" s="237"/>
      <c r="K62" s="239" t="s">
        <v>184</v>
      </c>
      <c r="L62" s="246">
        <v>33562</v>
      </c>
      <c r="M62" s="243">
        <v>9300910</v>
      </c>
      <c r="N62" s="13">
        <v>45867</v>
      </c>
    </row>
    <row r="63" spans="1:14">
      <c r="A63" s="254">
        <v>27500</v>
      </c>
      <c r="B63" s="239" t="s">
        <v>49</v>
      </c>
      <c r="C63" s="239" t="s">
        <v>823</v>
      </c>
      <c r="D63" s="239" t="s">
        <v>11</v>
      </c>
      <c r="E63" s="239" t="s">
        <v>202</v>
      </c>
      <c r="F63" s="240"/>
      <c r="G63" s="239" t="s">
        <v>824</v>
      </c>
      <c r="H63" s="239" t="s">
        <v>825</v>
      </c>
      <c r="I63" s="237"/>
      <c r="J63" s="237"/>
      <c r="K63" s="239" t="s">
        <v>826</v>
      </c>
      <c r="L63" s="246">
        <v>34146</v>
      </c>
      <c r="M63" s="243">
        <v>9519171</v>
      </c>
      <c r="N63" s="247">
        <v>45867</v>
      </c>
    </row>
    <row r="64" spans="1:14">
      <c r="A64" s="254">
        <v>3000</v>
      </c>
      <c r="B64" s="239"/>
      <c r="C64" s="239" t="s">
        <v>827</v>
      </c>
      <c r="D64" s="239" t="s">
        <v>40</v>
      </c>
      <c r="E64" s="239"/>
      <c r="F64" s="240"/>
      <c r="G64" s="239" t="s">
        <v>61</v>
      </c>
      <c r="H64" s="239" t="s">
        <v>32</v>
      </c>
      <c r="I64" s="237"/>
      <c r="J64" s="237"/>
      <c r="K64" s="239" t="s">
        <v>828</v>
      </c>
      <c r="L64" s="246">
        <v>3287</v>
      </c>
      <c r="M64" s="243">
        <v>9463463</v>
      </c>
      <c r="N64" s="13">
        <v>45868</v>
      </c>
    </row>
    <row r="65" spans="1:14">
      <c r="A65" s="254">
        <v>30000</v>
      </c>
      <c r="B65" s="239"/>
      <c r="C65" s="239" t="s">
        <v>829</v>
      </c>
      <c r="D65" s="239" t="s">
        <v>11</v>
      </c>
      <c r="E65" s="239" t="s">
        <v>175</v>
      </c>
      <c r="F65" s="240"/>
      <c r="G65" s="239"/>
      <c r="H65" s="239"/>
      <c r="I65" s="237"/>
      <c r="J65" s="237"/>
      <c r="K65" s="239" t="s">
        <v>830</v>
      </c>
      <c r="L65" s="246">
        <v>31931</v>
      </c>
      <c r="M65" s="243">
        <v>9338565</v>
      </c>
      <c r="N65" s="13">
        <v>45869</v>
      </c>
    </row>
    <row r="66" spans="1:14">
      <c r="A66" s="254">
        <v>4000</v>
      </c>
      <c r="B66" s="239" t="s">
        <v>48</v>
      </c>
      <c r="C66" s="239" t="s">
        <v>831</v>
      </c>
      <c r="D66" s="239" t="s">
        <v>11</v>
      </c>
      <c r="E66" s="239" t="s">
        <v>208</v>
      </c>
      <c r="F66" s="240"/>
      <c r="G66" s="239" t="s">
        <v>33</v>
      </c>
      <c r="H66" s="239" t="s">
        <v>34</v>
      </c>
      <c r="I66" s="237" t="s">
        <v>832</v>
      </c>
      <c r="J66" s="237"/>
      <c r="K66" s="239" t="s">
        <v>833</v>
      </c>
      <c r="L66" s="246">
        <v>4730</v>
      </c>
      <c r="M66" s="243">
        <v>9396440</v>
      </c>
      <c r="N66" s="13">
        <v>45870</v>
      </c>
    </row>
    <row r="67" spans="1:14">
      <c r="A67" s="254">
        <v>32000</v>
      </c>
      <c r="B67" s="239" t="s">
        <v>8</v>
      </c>
      <c r="C67" s="239" t="s">
        <v>834</v>
      </c>
      <c r="D67" s="239" t="s">
        <v>11</v>
      </c>
      <c r="E67" s="239" t="s">
        <v>76</v>
      </c>
      <c r="F67" s="240"/>
      <c r="G67" s="239" t="s">
        <v>2</v>
      </c>
      <c r="H67" s="239" t="s">
        <v>695</v>
      </c>
      <c r="I67" s="237" t="s">
        <v>835</v>
      </c>
      <c r="J67" s="237"/>
      <c r="K67" s="239" t="s">
        <v>836</v>
      </c>
      <c r="L67" s="246">
        <v>35916</v>
      </c>
      <c r="M67" s="243">
        <v>9576739</v>
      </c>
      <c r="N67" s="13">
        <v>45870</v>
      </c>
    </row>
    <row r="68" spans="1:14">
      <c r="A68" s="254">
        <v>30000</v>
      </c>
      <c r="B68" s="239" t="s">
        <v>8</v>
      </c>
      <c r="C68" s="239" t="s">
        <v>837</v>
      </c>
      <c r="D68" s="239" t="s">
        <v>11</v>
      </c>
      <c r="E68" s="239" t="s">
        <v>202</v>
      </c>
      <c r="F68" s="240"/>
      <c r="G68" s="239"/>
      <c r="H68" s="239"/>
      <c r="I68" s="237"/>
      <c r="J68" s="237"/>
      <c r="K68" s="239" t="s">
        <v>838</v>
      </c>
      <c r="L68" s="246">
        <v>31864</v>
      </c>
      <c r="M68" s="243">
        <v>9499424</v>
      </c>
      <c r="N68" s="13">
        <v>45870</v>
      </c>
    </row>
    <row r="69" spans="1:14">
      <c r="A69" s="254">
        <v>28000</v>
      </c>
      <c r="B69" s="239"/>
      <c r="C69" s="239" t="s">
        <v>840</v>
      </c>
      <c r="D69" s="239" t="s">
        <v>11</v>
      </c>
      <c r="E69" s="239" t="s">
        <v>202</v>
      </c>
      <c r="F69" s="240"/>
      <c r="G69" s="239"/>
      <c r="H69" s="239"/>
      <c r="I69" s="237"/>
      <c r="J69" s="237"/>
      <c r="K69" s="239" t="s">
        <v>841</v>
      </c>
      <c r="L69" s="246">
        <v>30347</v>
      </c>
      <c r="M69" s="243">
        <v>9576014</v>
      </c>
      <c r="N69" s="13">
        <v>45872</v>
      </c>
    </row>
    <row r="70" spans="1:14">
      <c r="A70" s="257">
        <v>65990</v>
      </c>
      <c r="B70" s="44" t="s">
        <v>79</v>
      </c>
      <c r="C70" s="199" t="s">
        <v>842</v>
      </c>
      <c r="D70" s="199" t="s">
        <v>57</v>
      </c>
      <c r="E70" s="44" t="s">
        <v>137</v>
      </c>
      <c r="F70" s="88">
        <v>23</v>
      </c>
      <c r="G70" s="199" t="s">
        <v>843</v>
      </c>
      <c r="H70" s="42"/>
      <c r="I70" s="200" t="s">
        <v>81</v>
      </c>
      <c r="J70" s="43"/>
      <c r="K70" s="220" t="s">
        <v>844</v>
      </c>
      <c r="L70" s="14">
        <v>76444</v>
      </c>
      <c r="M70" s="201">
        <v>9399557</v>
      </c>
      <c r="N70" s="20">
        <v>45866</v>
      </c>
    </row>
    <row r="71" spans="1:14">
      <c r="A71" s="257">
        <v>5483.27</v>
      </c>
      <c r="B71" s="44" t="s">
        <v>49</v>
      </c>
      <c r="C71" s="199" t="s">
        <v>845</v>
      </c>
      <c r="D71" s="199" t="s">
        <v>155</v>
      </c>
      <c r="E71" s="44"/>
      <c r="F71" s="88"/>
      <c r="G71" s="199" t="s">
        <v>61</v>
      </c>
      <c r="H71" s="42"/>
      <c r="I71" s="200" t="s">
        <v>846</v>
      </c>
      <c r="J71" s="43"/>
      <c r="K71" s="220" t="s">
        <v>295</v>
      </c>
      <c r="L71" s="14">
        <v>6307</v>
      </c>
      <c r="M71" s="201">
        <v>9868742</v>
      </c>
      <c r="N71" s="20">
        <v>45866</v>
      </c>
    </row>
    <row r="72" spans="1:14">
      <c r="A72" s="257">
        <v>6043</v>
      </c>
      <c r="B72" s="44" t="s">
        <v>79</v>
      </c>
      <c r="C72" s="199" t="s">
        <v>847</v>
      </c>
      <c r="D72" s="199" t="s">
        <v>58</v>
      </c>
      <c r="E72" s="44" t="s">
        <v>143</v>
      </c>
      <c r="F72" s="88" t="s">
        <v>204</v>
      </c>
      <c r="G72" s="199" t="s">
        <v>0</v>
      </c>
      <c r="H72" s="42"/>
      <c r="I72" s="200" t="s">
        <v>848</v>
      </c>
      <c r="J72" s="43"/>
      <c r="K72" s="220" t="s">
        <v>849</v>
      </c>
      <c r="L72" s="14">
        <v>7740</v>
      </c>
      <c r="M72" s="201">
        <v>1076848</v>
      </c>
      <c r="N72" s="20">
        <v>45867</v>
      </c>
    </row>
    <row r="73" spans="1:14">
      <c r="A73" s="257">
        <v>3010.9099000000001</v>
      </c>
      <c r="B73" s="44" t="s">
        <v>850</v>
      </c>
      <c r="C73" s="199" t="s">
        <v>851</v>
      </c>
      <c r="D73" s="199" t="s">
        <v>58</v>
      </c>
      <c r="E73" s="44" t="s">
        <v>852</v>
      </c>
      <c r="F73" s="88">
        <v>33</v>
      </c>
      <c r="G73" s="199" t="s">
        <v>61</v>
      </c>
      <c r="H73" s="42"/>
      <c r="I73" s="200" t="s">
        <v>853</v>
      </c>
      <c r="J73" s="43"/>
      <c r="K73" s="219" t="s">
        <v>854</v>
      </c>
      <c r="L73" s="14">
        <v>3174</v>
      </c>
      <c r="M73" s="201">
        <v>8874914</v>
      </c>
      <c r="N73" s="20">
        <v>45867</v>
      </c>
    </row>
    <row r="74" spans="1:14">
      <c r="A74" s="257">
        <v>32500</v>
      </c>
      <c r="B74" s="44" t="s">
        <v>79</v>
      </c>
      <c r="C74" s="199" t="s">
        <v>855</v>
      </c>
      <c r="D74" s="199" t="s">
        <v>67</v>
      </c>
      <c r="E74" s="44"/>
      <c r="F74" s="88"/>
      <c r="G74" s="199" t="s">
        <v>856</v>
      </c>
      <c r="H74" s="42"/>
      <c r="I74" s="200" t="s">
        <v>89</v>
      </c>
      <c r="J74" s="43"/>
      <c r="K74" s="220" t="s">
        <v>587</v>
      </c>
      <c r="L74" s="14">
        <v>33745</v>
      </c>
      <c r="M74" s="201">
        <v>9268928</v>
      </c>
      <c r="N74" s="20">
        <v>45867</v>
      </c>
    </row>
    <row r="75" spans="1:14">
      <c r="A75" s="257">
        <v>54521</v>
      </c>
      <c r="B75" s="44" t="s">
        <v>79</v>
      </c>
      <c r="C75" s="199" t="s">
        <v>857</v>
      </c>
      <c r="D75" s="199" t="s">
        <v>57</v>
      </c>
      <c r="E75" s="44" t="s">
        <v>73</v>
      </c>
      <c r="F75" s="88" t="s">
        <v>86</v>
      </c>
      <c r="G75" s="199" t="s">
        <v>780</v>
      </c>
      <c r="H75" s="42"/>
      <c r="I75" s="200" t="s">
        <v>858</v>
      </c>
      <c r="J75" s="43"/>
      <c r="K75" s="220" t="s">
        <v>859</v>
      </c>
      <c r="L75" s="14">
        <v>58786</v>
      </c>
      <c r="M75" s="201">
        <v>9460863</v>
      </c>
      <c r="N75" s="20">
        <v>45867</v>
      </c>
    </row>
    <row r="76" spans="1:14">
      <c r="A76" s="257">
        <v>6600</v>
      </c>
      <c r="B76" s="44" t="s">
        <v>79</v>
      </c>
      <c r="C76" s="199" t="s">
        <v>860</v>
      </c>
      <c r="D76" s="199" t="s">
        <v>111</v>
      </c>
      <c r="E76" s="44" t="s">
        <v>142</v>
      </c>
      <c r="F76" s="88">
        <v>48</v>
      </c>
      <c r="G76" s="199" t="s">
        <v>125</v>
      </c>
      <c r="H76" s="42"/>
      <c r="I76" s="200" t="s">
        <v>240</v>
      </c>
      <c r="J76" s="43"/>
      <c r="K76" s="220" t="s">
        <v>861</v>
      </c>
      <c r="L76" s="14">
        <v>7728</v>
      </c>
      <c r="M76" s="201">
        <v>9849435</v>
      </c>
      <c r="N76" s="20">
        <v>45867</v>
      </c>
    </row>
    <row r="77" spans="1:14">
      <c r="A77" s="257">
        <v>4916</v>
      </c>
      <c r="B77" s="44" t="s">
        <v>79</v>
      </c>
      <c r="C77" s="199" t="s">
        <v>862</v>
      </c>
      <c r="D77" s="199" t="s">
        <v>111</v>
      </c>
      <c r="E77" s="44"/>
      <c r="F77" s="88"/>
      <c r="G77" s="199" t="s">
        <v>61</v>
      </c>
      <c r="H77" s="42"/>
      <c r="I77" s="200" t="s">
        <v>105</v>
      </c>
      <c r="J77" s="43"/>
      <c r="K77" s="220" t="s">
        <v>863</v>
      </c>
      <c r="L77" s="14">
        <v>5330</v>
      </c>
      <c r="M77" s="201">
        <v>8866022</v>
      </c>
      <c r="N77" s="20">
        <v>45867</v>
      </c>
    </row>
    <row r="78" spans="1:14">
      <c r="A78" s="257">
        <v>63800</v>
      </c>
      <c r="B78" s="44" t="s">
        <v>56</v>
      </c>
      <c r="C78" s="199" t="s">
        <v>864</v>
      </c>
      <c r="D78" s="199" t="s">
        <v>67</v>
      </c>
      <c r="E78" s="44"/>
      <c r="F78" s="88"/>
      <c r="G78" s="199" t="s">
        <v>90</v>
      </c>
      <c r="H78" s="42"/>
      <c r="I78" s="200" t="s">
        <v>89</v>
      </c>
      <c r="J78" s="43"/>
      <c r="K78" s="219" t="s">
        <v>865</v>
      </c>
      <c r="L78" s="14">
        <v>74414</v>
      </c>
      <c r="M78" s="201">
        <v>9269233</v>
      </c>
      <c r="N78" s="20">
        <v>45867</v>
      </c>
    </row>
    <row r="79" spans="1:14">
      <c r="A79" s="257">
        <v>3500</v>
      </c>
      <c r="B79" s="44" t="s">
        <v>56</v>
      </c>
      <c r="C79" s="199" t="s">
        <v>866</v>
      </c>
      <c r="D79" s="199" t="s">
        <v>59</v>
      </c>
      <c r="E79" s="44" t="s">
        <v>60</v>
      </c>
      <c r="F79" s="88">
        <v>0</v>
      </c>
      <c r="G79" s="199"/>
      <c r="H79" s="42"/>
      <c r="I79" s="200"/>
      <c r="J79" s="43"/>
      <c r="K79" s="220" t="s">
        <v>191</v>
      </c>
      <c r="L79" s="14">
        <v>6933</v>
      </c>
      <c r="M79" s="201">
        <v>9375082</v>
      </c>
      <c r="N79" s="20">
        <v>45867</v>
      </c>
    </row>
    <row r="80" spans="1:14">
      <c r="A80" s="257">
        <v>4500</v>
      </c>
      <c r="B80" s="44" t="s">
        <v>49</v>
      </c>
      <c r="C80" s="199" t="s">
        <v>867</v>
      </c>
      <c r="D80" s="199" t="s">
        <v>58</v>
      </c>
      <c r="E80" s="44" t="s">
        <v>143</v>
      </c>
      <c r="F80" s="88" t="s">
        <v>300</v>
      </c>
      <c r="G80" s="199" t="s">
        <v>61</v>
      </c>
      <c r="H80" s="42"/>
      <c r="I80" s="200"/>
      <c r="J80" s="43"/>
      <c r="K80" s="220" t="s">
        <v>148</v>
      </c>
      <c r="L80" s="14">
        <v>6826</v>
      </c>
      <c r="M80" s="201">
        <v>9482017</v>
      </c>
      <c r="N80" s="20">
        <v>45868</v>
      </c>
    </row>
    <row r="81" spans="1:14">
      <c r="A81" s="257">
        <v>46000</v>
      </c>
      <c r="B81" s="44" t="s">
        <v>79</v>
      </c>
      <c r="C81" s="199" t="s">
        <v>868</v>
      </c>
      <c r="D81" s="199" t="s">
        <v>57</v>
      </c>
      <c r="E81" s="44" t="s">
        <v>73</v>
      </c>
      <c r="F81" s="88">
        <v>40</v>
      </c>
      <c r="G81" s="199" t="s">
        <v>0</v>
      </c>
      <c r="H81" s="42"/>
      <c r="I81" s="200" t="s">
        <v>189</v>
      </c>
      <c r="J81" s="43"/>
      <c r="K81" s="220" t="s">
        <v>869</v>
      </c>
      <c r="L81" s="14">
        <v>45572</v>
      </c>
      <c r="M81" s="201">
        <v>9198381</v>
      </c>
      <c r="N81" s="20">
        <v>45868</v>
      </c>
    </row>
    <row r="82" spans="1:14">
      <c r="A82" s="257">
        <v>4225</v>
      </c>
      <c r="B82" s="44" t="s">
        <v>870</v>
      </c>
      <c r="C82" s="199" t="s">
        <v>871</v>
      </c>
      <c r="D82" s="199" t="s">
        <v>58</v>
      </c>
      <c r="E82" s="44"/>
      <c r="F82" s="88"/>
      <c r="G82" s="199" t="s">
        <v>61</v>
      </c>
      <c r="H82" s="42"/>
      <c r="I82" s="200"/>
      <c r="J82" s="43"/>
      <c r="K82" s="220" t="s">
        <v>72</v>
      </c>
      <c r="L82" s="14">
        <v>5485</v>
      </c>
      <c r="M82" s="201">
        <v>9331452</v>
      </c>
      <c r="N82" s="20">
        <v>45868</v>
      </c>
    </row>
    <row r="83" spans="1:14">
      <c r="A83" s="257">
        <v>3014</v>
      </c>
      <c r="B83" s="44" t="s">
        <v>56</v>
      </c>
      <c r="C83" s="199" t="s">
        <v>872</v>
      </c>
      <c r="D83" s="199" t="s">
        <v>111</v>
      </c>
      <c r="E83" s="44"/>
      <c r="F83" s="88"/>
      <c r="G83" s="199" t="s">
        <v>61</v>
      </c>
      <c r="H83" s="42"/>
      <c r="I83" s="200" t="s">
        <v>873</v>
      </c>
      <c r="J83" s="43"/>
      <c r="K83" s="220" t="s">
        <v>241</v>
      </c>
      <c r="L83" s="14">
        <v>3180</v>
      </c>
      <c r="M83" s="201">
        <v>8230443</v>
      </c>
      <c r="N83" s="20">
        <v>45868</v>
      </c>
    </row>
    <row r="84" spans="1:14">
      <c r="A84" s="257">
        <v>54080.597999999998</v>
      </c>
      <c r="B84" s="44" t="s">
        <v>79</v>
      </c>
      <c r="C84" s="199" t="s">
        <v>874</v>
      </c>
      <c r="D84" s="199" t="s">
        <v>67</v>
      </c>
      <c r="E84" s="44"/>
      <c r="F84" s="88"/>
      <c r="G84" s="199" t="s">
        <v>94</v>
      </c>
      <c r="H84" s="42"/>
      <c r="I84" s="200" t="s">
        <v>101</v>
      </c>
      <c r="J84" s="43"/>
      <c r="K84" s="220" t="s">
        <v>875</v>
      </c>
      <c r="L84" s="14">
        <v>55814</v>
      </c>
      <c r="M84" s="201">
        <v>9324071</v>
      </c>
      <c r="N84" s="20">
        <v>45869</v>
      </c>
    </row>
    <row r="85" spans="1:14">
      <c r="A85" s="257">
        <v>4271.3798999999999</v>
      </c>
      <c r="B85" s="44" t="s">
        <v>358</v>
      </c>
      <c r="C85" s="199" t="s">
        <v>876</v>
      </c>
      <c r="D85" s="199" t="s">
        <v>57</v>
      </c>
      <c r="E85" s="44" t="s">
        <v>359</v>
      </c>
      <c r="F85" s="88">
        <v>19</v>
      </c>
      <c r="G85" s="199" t="s">
        <v>16</v>
      </c>
      <c r="H85" s="42"/>
      <c r="I85" s="200" t="s">
        <v>360</v>
      </c>
      <c r="J85" s="43"/>
      <c r="K85" s="220" t="s">
        <v>877</v>
      </c>
      <c r="L85" s="14">
        <v>4625</v>
      </c>
      <c r="M85" s="201">
        <v>8202965</v>
      </c>
      <c r="N85" s="20">
        <v>45869</v>
      </c>
    </row>
    <row r="86" spans="1:14">
      <c r="A86" s="257">
        <v>51040</v>
      </c>
      <c r="B86" s="44" t="s">
        <v>79</v>
      </c>
      <c r="C86" s="199" t="s">
        <v>878</v>
      </c>
      <c r="D86" s="199" t="s">
        <v>57</v>
      </c>
      <c r="E86" s="44" t="s">
        <v>137</v>
      </c>
      <c r="F86" s="88">
        <v>23</v>
      </c>
      <c r="G86" s="199" t="s">
        <v>99</v>
      </c>
      <c r="H86" s="42"/>
      <c r="I86" s="200" t="s">
        <v>81</v>
      </c>
      <c r="J86" s="43"/>
      <c r="K86" s="220" t="s">
        <v>879</v>
      </c>
      <c r="L86" s="14">
        <v>56810</v>
      </c>
      <c r="M86" s="201">
        <v>9590230</v>
      </c>
      <c r="N86" s="20">
        <v>45869</v>
      </c>
    </row>
    <row r="87" spans="1:14">
      <c r="A87" s="257">
        <v>69082</v>
      </c>
      <c r="B87" s="44" t="s">
        <v>79</v>
      </c>
      <c r="C87" s="199" t="s">
        <v>880</v>
      </c>
      <c r="D87" s="199" t="s">
        <v>57</v>
      </c>
      <c r="E87" s="44" t="s">
        <v>71</v>
      </c>
      <c r="F87" s="88">
        <v>22</v>
      </c>
      <c r="G87" s="199" t="s">
        <v>843</v>
      </c>
      <c r="H87" s="42"/>
      <c r="I87" s="200" t="s">
        <v>362</v>
      </c>
      <c r="J87" s="43"/>
      <c r="K87" s="220" t="s">
        <v>469</v>
      </c>
      <c r="L87" s="14">
        <v>82338</v>
      </c>
      <c r="M87" s="201">
        <v>9340544</v>
      </c>
      <c r="N87" s="20">
        <v>45869</v>
      </c>
    </row>
    <row r="88" spans="1:14">
      <c r="A88" s="257">
        <v>6000</v>
      </c>
      <c r="B88" s="44" t="s">
        <v>79</v>
      </c>
      <c r="C88" s="199" t="s">
        <v>881</v>
      </c>
      <c r="D88" s="199" t="s">
        <v>882</v>
      </c>
      <c r="E88" s="44" t="s">
        <v>883</v>
      </c>
      <c r="F88" s="88">
        <v>1</v>
      </c>
      <c r="G88" s="199"/>
      <c r="H88" s="42"/>
      <c r="I88" s="200" t="s">
        <v>884</v>
      </c>
      <c r="J88" s="43"/>
      <c r="K88" s="220" t="s">
        <v>191</v>
      </c>
      <c r="L88" s="14">
        <v>6933</v>
      </c>
      <c r="M88" s="201">
        <v>9356969</v>
      </c>
      <c r="N88" s="20">
        <v>45869</v>
      </c>
    </row>
    <row r="89" spans="1:14">
      <c r="A89" s="257">
        <v>30908</v>
      </c>
      <c r="B89" s="44" t="s">
        <v>79</v>
      </c>
      <c r="C89" s="199" t="s">
        <v>885</v>
      </c>
      <c r="D89" s="199" t="s">
        <v>639</v>
      </c>
      <c r="E89" s="44" t="s">
        <v>640</v>
      </c>
      <c r="F89" s="88">
        <v>3</v>
      </c>
      <c r="G89" s="199" t="s">
        <v>17</v>
      </c>
      <c r="H89" s="42"/>
      <c r="I89" s="200" t="s">
        <v>81</v>
      </c>
      <c r="J89" s="43"/>
      <c r="K89" s="220" t="s">
        <v>886</v>
      </c>
      <c r="L89" s="14">
        <v>34946</v>
      </c>
      <c r="M89" s="201">
        <v>9180384</v>
      </c>
      <c r="N89" s="20">
        <v>45869</v>
      </c>
    </row>
    <row r="90" spans="1:14">
      <c r="A90" s="257">
        <v>27500</v>
      </c>
      <c r="B90" s="44" t="s">
        <v>79</v>
      </c>
      <c r="C90" s="199" t="s">
        <v>887</v>
      </c>
      <c r="D90" s="199" t="s">
        <v>57</v>
      </c>
      <c r="E90" s="44" t="s">
        <v>73</v>
      </c>
      <c r="F90" s="88" t="s">
        <v>86</v>
      </c>
      <c r="G90" s="199" t="s">
        <v>0</v>
      </c>
      <c r="H90" s="42"/>
      <c r="I90" s="200" t="s">
        <v>89</v>
      </c>
      <c r="J90" s="43"/>
      <c r="K90" s="220" t="s">
        <v>668</v>
      </c>
      <c r="L90" s="14">
        <v>28498</v>
      </c>
      <c r="M90" s="201">
        <v>9289855</v>
      </c>
      <c r="N90" s="20">
        <v>45870</v>
      </c>
    </row>
    <row r="91" spans="1:14">
      <c r="A91" s="257">
        <v>3000</v>
      </c>
      <c r="B91" s="44" t="s">
        <v>79</v>
      </c>
      <c r="C91" s="199" t="s">
        <v>888</v>
      </c>
      <c r="D91" s="199" t="s">
        <v>59</v>
      </c>
      <c r="E91" s="44" t="s">
        <v>889</v>
      </c>
      <c r="F91" s="88">
        <v>11</v>
      </c>
      <c r="G91" s="199" t="s">
        <v>61</v>
      </c>
      <c r="H91" s="42"/>
      <c r="I91" s="200"/>
      <c r="J91" s="43"/>
      <c r="K91" s="220" t="s">
        <v>890</v>
      </c>
      <c r="L91" s="14">
        <v>3134</v>
      </c>
      <c r="M91" s="201">
        <v>8227410</v>
      </c>
      <c r="N91" s="20">
        <v>45870</v>
      </c>
    </row>
    <row r="92" spans="1:14">
      <c r="A92" s="257">
        <v>5000</v>
      </c>
      <c r="B92" s="44" t="s">
        <v>79</v>
      </c>
      <c r="C92" s="199" t="s">
        <v>891</v>
      </c>
      <c r="D92" s="199" t="s">
        <v>59</v>
      </c>
      <c r="E92" s="44" t="s">
        <v>192</v>
      </c>
      <c r="F92" s="88">
        <v>8</v>
      </c>
      <c r="G92" s="199"/>
      <c r="H92" s="42"/>
      <c r="I92" s="200"/>
      <c r="J92" s="43"/>
      <c r="K92" s="220" t="s">
        <v>264</v>
      </c>
      <c r="L92" s="14">
        <v>5009</v>
      </c>
      <c r="M92" s="201">
        <v>9324071</v>
      </c>
      <c r="N92" s="20">
        <v>45870</v>
      </c>
    </row>
    <row r="93" spans="1:14">
      <c r="A93" s="257">
        <v>34000</v>
      </c>
      <c r="B93" s="44" t="s">
        <v>79</v>
      </c>
      <c r="C93" s="199" t="s">
        <v>892</v>
      </c>
      <c r="D93" s="199" t="s">
        <v>57</v>
      </c>
      <c r="E93" s="44" t="s">
        <v>73</v>
      </c>
      <c r="F93" s="88">
        <v>40</v>
      </c>
      <c r="G93" s="199" t="s">
        <v>17</v>
      </c>
      <c r="H93" s="42"/>
      <c r="I93" s="200" t="s">
        <v>92</v>
      </c>
      <c r="J93" s="43"/>
      <c r="K93" s="220" t="s">
        <v>184</v>
      </c>
      <c r="L93" s="14">
        <v>35214</v>
      </c>
      <c r="M93" s="201">
        <v>9502817</v>
      </c>
      <c r="N93" s="20">
        <v>45871</v>
      </c>
    </row>
    <row r="94" spans="1:14">
      <c r="A94" s="257">
        <v>50200</v>
      </c>
      <c r="B94" s="44" t="s">
        <v>79</v>
      </c>
      <c r="C94" s="199" t="s">
        <v>893</v>
      </c>
      <c r="D94" s="199" t="s">
        <v>639</v>
      </c>
      <c r="E94" s="44" t="s">
        <v>640</v>
      </c>
      <c r="F94" s="88">
        <v>4</v>
      </c>
      <c r="G94" s="199" t="s">
        <v>99</v>
      </c>
      <c r="H94" s="42"/>
      <c r="I94" s="200" t="s">
        <v>81</v>
      </c>
      <c r="J94" s="43"/>
      <c r="K94" s="219" t="s">
        <v>894</v>
      </c>
      <c r="L94" s="14">
        <v>52677</v>
      </c>
      <c r="M94" s="201">
        <v>9287209</v>
      </c>
      <c r="N94" s="20">
        <v>45871</v>
      </c>
    </row>
    <row r="95" spans="1:14">
      <c r="A95" s="257">
        <v>5000</v>
      </c>
      <c r="B95" s="44" t="s">
        <v>49</v>
      </c>
      <c r="C95" s="199" t="s">
        <v>294</v>
      </c>
      <c r="D95" s="199" t="s">
        <v>59</v>
      </c>
      <c r="E95" s="44" t="s">
        <v>78</v>
      </c>
      <c r="F95" s="88">
        <v>7</v>
      </c>
      <c r="G95" s="199"/>
      <c r="H95" s="42"/>
      <c r="I95" s="200"/>
      <c r="J95" s="43"/>
      <c r="K95" s="220" t="s">
        <v>72</v>
      </c>
      <c r="L95" s="14">
        <v>5458</v>
      </c>
      <c r="M95" s="201">
        <v>9584384</v>
      </c>
      <c r="N95" s="20">
        <v>45871</v>
      </c>
    </row>
    <row r="96" spans="1:14">
      <c r="A96" s="257">
        <v>3000</v>
      </c>
      <c r="B96" s="44" t="s">
        <v>79</v>
      </c>
      <c r="C96" s="199" t="s">
        <v>895</v>
      </c>
      <c r="D96" s="199" t="s">
        <v>58</v>
      </c>
      <c r="E96" s="44" t="s">
        <v>143</v>
      </c>
      <c r="F96" s="88" t="s">
        <v>300</v>
      </c>
      <c r="G96" s="199" t="s">
        <v>61</v>
      </c>
      <c r="H96" s="42"/>
      <c r="I96" s="200"/>
      <c r="J96" s="43"/>
      <c r="K96" s="220" t="s">
        <v>896</v>
      </c>
      <c r="L96" s="14">
        <v>3108</v>
      </c>
      <c r="M96" s="201">
        <v>8943399</v>
      </c>
      <c r="N96" s="20">
        <v>45872</v>
      </c>
    </row>
    <row r="97" spans="1:14">
      <c r="A97" s="257">
        <v>27300</v>
      </c>
      <c r="B97" s="44" t="s">
        <v>79</v>
      </c>
      <c r="C97" s="199" t="s">
        <v>897</v>
      </c>
      <c r="D97" s="199" t="s">
        <v>57</v>
      </c>
      <c r="E97" s="44" t="s">
        <v>73</v>
      </c>
      <c r="F97" s="88" t="s">
        <v>86</v>
      </c>
      <c r="G97" s="199" t="s">
        <v>0</v>
      </c>
      <c r="H97" s="42"/>
      <c r="I97" s="200" t="s">
        <v>296</v>
      </c>
      <c r="J97" s="43"/>
      <c r="K97" s="220" t="s">
        <v>898</v>
      </c>
      <c r="L97" s="14">
        <v>28202</v>
      </c>
      <c r="M97" s="201">
        <v>9493224</v>
      </c>
      <c r="N97" s="20">
        <v>45872</v>
      </c>
    </row>
    <row r="98" spans="1:14">
      <c r="A98" s="257">
        <v>64000</v>
      </c>
      <c r="B98" s="44" t="s">
        <v>49</v>
      </c>
      <c r="C98" s="199" t="s">
        <v>899</v>
      </c>
      <c r="D98" s="199" t="s">
        <v>57</v>
      </c>
      <c r="E98" s="44" t="s">
        <v>71</v>
      </c>
      <c r="F98" s="88">
        <v>22</v>
      </c>
      <c r="G98" s="199" t="s">
        <v>136</v>
      </c>
      <c r="H98" s="42"/>
      <c r="I98" s="200" t="s">
        <v>81</v>
      </c>
      <c r="J98" s="43"/>
      <c r="K98" s="220" t="s">
        <v>480</v>
      </c>
      <c r="L98" s="14">
        <v>76606</v>
      </c>
      <c r="M98" s="201">
        <v>9302750</v>
      </c>
      <c r="N98" s="20">
        <v>45872</v>
      </c>
    </row>
    <row r="99" spans="1:14">
      <c r="A99" s="257">
        <v>5000</v>
      </c>
      <c r="B99" s="44" t="s">
        <v>79</v>
      </c>
      <c r="C99" s="199" t="s">
        <v>900</v>
      </c>
      <c r="D99" s="199" t="s">
        <v>59</v>
      </c>
      <c r="E99" s="44" t="s">
        <v>130</v>
      </c>
      <c r="F99" s="88">
        <v>22</v>
      </c>
      <c r="G99" s="199"/>
      <c r="H99" s="42"/>
      <c r="I99" s="200"/>
      <c r="J99" s="43"/>
      <c r="K99" s="220" t="s">
        <v>72</v>
      </c>
      <c r="L99" s="14">
        <v>5134</v>
      </c>
      <c r="M99" s="201">
        <v>8745668</v>
      </c>
      <c r="N99" s="20">
        <v>45872</v>
      </c>
    </row>
    <row r="100" spans="1:14">
      <c r="A100" s="257">
        <v>3500</v>
      </c>
      <c r="B100" s="44" t="s">
        <v>56</v>
      </c>
      <c r="C100" s="199" t="s">
        <v>901</v>
      </c>
      <c r="D100" s="199" t="s">
        <v>639</v>
      </c>
      <c r="E100" s="44" t="s">
        <v>678</v>
      </c>
      <c r="F100" s="88">
        <v>1</v>
      </c>
      <c r="G100" s="199" t="s">
        <v>61</v>
      </c>
      <c r="H100" s="42"/>
      <c r="I100" s="200" t="s">
        <v>679</v>
      </c>
      <c r="J100" s="43"/>
      <c r="K100" s="220" t="s">
        <v>241</v>
      </c>
      <c r="L100" s="14">
        <v>4294</v>
      </c>
      <c r="M100" s="201">
        <v>9282089</v>
      </c>
      <c r="N100" s="20">
        <v>45872</v>
      </c>
    </row>
    <row r="101" spans="1:14">
      <c r="A101" s="257">
        <v>5000</v>
      </c>
      <c r="B101" s="44" t="s">
        <v>82</v>
      </c>
      <c r="C101" s="199" t="s">
        <v>902</v>
      </c>
      <c r="D101" s="199" t="s">
        <v>59</v>
      </c>
      <c r="E101" s="44" t="s">
        <v>60</v>
      </c>
      <c r="F101" s="88">
        <v>2</v>
      </c>
      <c r="G101" s="199"/>
      <c r="H101" s="42"/>
      <c r="I101" s="200"/>
      <c r="J101" s="43"/>
      <c r="K101" s="220" t="s">
        <v>72</v>
      </c>
      <c r="L101" s="14">
        <v>5460</v>
      </c>
      <c r="M101" s="201">
        <v>9368209</v>
      </c>
      <c r="N101" s="20">
        <v>45872</v>
      </c>
    </row>
    <row r="102" spans="1:14">
      <c r="A102" s="258"/>
      <c r="B102" s="54"/>
      <c r="C102" s="249"/>
      <c r="D102" s="249"/>
      <c r="E102" s="54"/>
      <c r="F102" s="85"/>
      <c r="G102" s="249"/>
      <c r="H102" s="154"/>
      <c r="I102" s="250"/>
      <c r="J102" s="185"/>
      <c r="K102" s="155"/>
      <c r="L102" s="41"/>
      <c r="M102" s="251"/>
      <c r="N102" s="101"/>
    </row>
    <row r="103" spans="1:14" ht="18">
      <c r="A103" s="288" t="s">
        <v>102</v>
      </c>
      <c r="B103" s="288"/>
      <c r="C103" s="39">
        <f>SUM(Таблица1[Volume, tons])</f>
        <v>2178020.1578000002</v>
      </c>
      <c r="D103" s="141"/>
      <c r="E103" s="32"/>
      <c r="F103" s="34"/>
      <c r="G103" s="157"/>
      <c r="H103" s="45"/>
      <c r="I103" s="46"/>
      <c r="J103" s="125"/>
      <c r="K103" s="126"/>
    </row>
    <row r="104" spans="1:14" ht="18">
      <c r="A104" s="259"/>
      <c r="B104" s="127" t="s">
        <v>27</v>
      </c>
      <c r="C104" s="128" t="s">
        <v>943</v>
      </c>
      <c r="E104" s="32"/>
      <c r="F104" s="25"/>
      <c r="G104" s="157"/>
      <c r="H104" s="45"/>
      <c r="I104" s="46"/>
      <c r="J104" s="125"/>
      <c r="K104" s="126"/>
    </row>
    <row r="105" spans="1:14">
      <c r="A105" s="260"/>
      <c r="B105" s="130"/>
      <c r="C105" s="160" t="s">
        <v>700</v>
      </c>
      <c r="D105" s="160" t="s">
        <v>680</v>
      </c>
      <c r="E105" s="161" t="s">
        <v>29</v>
      </c>
      <c r="F105" s="26"/>
      <c r="G105" s="158"/>
      <c r="H105" s="47"/>
      <c r="I105" s="61"/>
      <c r="J105" s="45"/>
      <c r="K105" s="131"/>
    </row>
    <row r="106" spans="1:14">
      <c r="B106" s="145" t="s">
        <v>50</v>
      </c>
      <c r="C106" s="147">
        <v>1159314</v>
      </c>
      <c r="D106" s="147">
        <v>1013390</v>
      </c>
      <c r="E106" s="149" t="s">
        <v>681</v>
      </c>
      <c r="F106" s="53"/>
      <c r="G106" s="144"/>
      <c r="H106" s="89"/>
      <c r="I106" s="48"/>
      <c r="J106" s="142"/>
      <c r="K106" s="132"/>
    </row>
    <row r="107" spans="1:14">
      <c r="A107" s="262"/>
      <c r="B107" s="146" t="s">
        <v>51</v>
      </c>
      <c r="C107" s="147">
        <v>75770</v>
      </c>
      <c r="D107" s="147">
        <v>120516</v>
      </c>
      <c r="E107" s="149" t="s">
        <v>682</v>
      </c>
      <c r="F107" s="53"/>
      <c r="G107" s="144"/>
      <c r="H107" s="89"/>
      <c r="I107" s="48"/>
      <c r="J107" s="143"/>
      <c r="K107" s="132"/>
    </row>
    <row r="108" spans="1:14">
      <c r="B108" s="145" t="s">
        <v>52</v>
      </c>
      <c r="C108" s="147">
        <v>729736</v>
      </c>
      <c r="D108" s="147">
        <v>761303</v>
      </c>
      <c r="E108" s="149" t="s">
        <v>683</v>
      </c>
      <c r="F108" s="53"/>
      <c r="G108" s="144"/>
      <c r="H108" s="89"/>
      <c r="I108" s="48"/>
      <c r="J108" s="143"/>
      <c r="K108" s="132"/>
    </row>
    <row r="109" spans="1:14">
      <c r="B109" s="145" t="s">
        <v>53</v>
      </c>
      <c r="C109" s="147">
        <v>213200</v>
      </c>
      <c r="D109" s="147">
        <v>668200</v>
      </c>
      <c r="E109" s="149" t="s">
        <v>684</v>
      </c>
      <c r="F109" s="53"/>
      <c r="G109" s="144"/>
      <c r="H109" s="89"/>
      <c r="I109" s="48"/>
      <c r="J109" s="143"/>
      <c r="K109" s="132"/>
    </row>
    <row r="110" spans="1:14">
      <c r="B110" s="61"/>
      <c r="C110" s="144"/>
      <c r="D110" s="144"/>
      <c r="J110" s="125"/>
      <c r="K110" s="126"/>
    </row>
    <row r="111" spans="1:14">
      <c r="B111" s="61"/>
      <c r="C111" s="140"/>
      <c r="D111" s="48"/>
      <c r="E111" s="134"/>
      <c r="I111" s="125"/>
      <c r="J111" s="125"/>
      <c r="K111" s="126"/>
    </row>
    <row r="113" spans="1:12" s="61" customFormat="1">
      <c r="A113" s="261"/>
      <c r="B113" s="135"/>
      <c r="C113" s="136" t="s">
        <v>74</v>
      </c>
      <c r="D113" s="129" t="s">
        <v>109</v>
      </c>
      <c r="E113" s="133"/>
      <c r="F113" s="129"/>
      <c r="G113" s="129"/>
      <c r="H113" s="129"/>
      <c r="I113" s="129"/>
      <c r="J113" s="129"/>
      <c r="K113" s="62"/>
      <c r="L113" s="62"/>
    </row>
    <row r="114" spans="1:12" s="61" customFormat="1">
      <c r="A114" s="261"/>
      <c r="B114" s="137" t="s">
        <v>103</v>
      </c>
      <c r="C114" s="31">
        <v>923821</v>
      </c>
      <c r="D114" s="31">
        <v>612183</v>
      </c>
      <c r="E114" s="138"/>
      <c r="F114" s="129"/>
      <c r="G114" s="129"/>
      <c r="H114" s="129"/>
      <c r="I114" s="129"/>
      <c r="J114" s="129"/>
      <c r="K114" s="62"/>
      <c r="L114" s="62"/>
    </row>
    <row r="115" spans="1:12" s="61" customFormat="1">
      <c r="A115" s="261"/>
      <c r="B115" s="135" t="s">
        <v>97</v>
      </c>
      <c r="C115" s="31">
        <v>596886</v>
      </c>
      <c r="D115" s="31">
        <v>604352</v>
      </c>
      <c r="E115" s="139"/>
      <c r="F115" s="129"/>
      <c r="G115" s="129"/>
      <c r="H115" s="129"/>
      <c r="I115" s="129"/>
      <c r="J115" s="129"/>
      <c r="K115" s="62"/>
      <c r="L115" s="62"/>
    </row>
    <row r="116" spans="1:12" s="61" customFormat="1">
      <c r="A116" s="261"/>
      <c r="B116" s="135" t="s">
        <v>96</v>
      </c>
      <c r="C116" s="31">
        <v>368200</v>
      </c>
      <c r="D116" s="31">
        <v>209500</v>
      </c>
      <c r="E116" s="133"/>
      <c r="F116" s="129"/>
      <c r="G116" s="129"/>
      <c r="H116" s="129"/>
      <c r="I116" s="129"/>
      <c r="J116" s="129"/>
      <c r="K116" s="62"/>
      <c r="L116" s="62"/>
    </row>
    <row r="117" spans="1:12" s="61" customFormat="1">
      <c r="A117" s="261"/>
      <c r="B117" s="135" t="s">
        <v>104</v>
      </c>
      <c r="C117" s="31">
        <v>674502</v>
      </c>
      <c r="D117" s="31">
        <v>751985</v>
      </c>
      <c r="E117" s="133"/>
      <c r="F117" s="129"/>
      <c r="G117" s="129"/>
      <c r="H117" s="129"/>
      <c r="I117" s="129"/>
      <c r="J117" s="129"/>
      <c r="K117" s="62"/>
      <c r="L117" s="62"/>
    </row>
    <row r="118" spans="1:12" s="61" customFormat="1">
      <c r="A118" s="261"/>
      <c r="C118" s="31"/>
      <c r="D118" s="31"/>
      <c r="E118" s="133"/>
      <c r="F118" s="129"/>
      <c r="K118" s="140"/>
      <c r="L118" s="124"/>
    </row>
    <row r="119" spans="1:12" s="61" customFormat="1">
      <c r="A119" s="263"/>
      <c r="C119" s="21"/>
      <c r="D119" s="31"/>
      <c r="E119" s="133"/>
      <c r="F119" s="129"/>
      <c r="K119" s="140"/>
      <c r="L119" s="124"/>
    </row>
    <row r="120" spans="1:12" s="61" customFormat="1">
      <c r="A120" s="263"/>
      <c r="C120" s="21"/>
      <c r="D120" s="31"/>
      <c r="E120" s="133"/>
      <c r="F120" s="129"/>
      <c r="K120" s="140"/>
      <c r="L120" s="124"/>
    </row>
    <row r="121" spans="1:12" s="61" customFormat="1">
      <c r="A121" s="263"/>
      <c r="C121" s="21"/>
      <c r="D121" s="31"/>
      <c r="E121" s="133"/>
      <c r="F121" s="129"/>
      <c r="K121" s="140"/>
      <c r="L121" s="124"/>
    </row>
    <row r="122" spans="1:12" s="61" customFormat="1">
      <c r="A122" s="263"/>
      <c r="C122" s="21"/>
      <c r="D122" s="31"/>
      <c r="E122" s="133"/>
      <c r="F122" s="129"/>
      <c r="K122" s="140"/>
      <c r="L122" s="124"/>
    </row>
    <row r="125" spans="1:12" s="61" customFormat="1">
      <c r="A125" s="263"/>
      <c r="C125" s="136"/>
      <c r="D125" s="129"/>
      <c r="E125" s="133"/>
      <c r="F125" s="129"/>
      <c r="K125" s="140"/>
      <c r="L125" s="124"/>
    </row>
  </sheetData>
  <mergeCells count="2">
    <mergeCell ref="A103:B103"/>
    <mergeCell ref="A1:N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zoomScale="70" zoomScaleNormal="70" workbookViewId="0">
      <selection sqref="A1:O1"/>
    </sheetView>
  </sheetViews>
  <sheetFormatPr defaultColWidth="9.140625" defaultRowHeight="15"/>
  <cols>
    <col min="1" max="1" width="21.140625" style="90" customWidth="1"/>
    <col min="2" max="2" width="21.7109375" style="170" bestFit="1" customWidth="1"/>
    <col min="3" max="3" width="20.7109375" style="1" bestFit="1" customWidth="1"/>
    <col min="4" max="4" width="17.140625" style="3" customWidth="1"/>
    <col min="5" max="5" width="15" style="1" bestFit="1" customWidth="1"/>
    <col min="6" max="6" width="46.140625" style="1" customWidth="1"/>
    <col min="7" max="7" width="23.85546875" style="37" customWidth="1"/>
    <col min="8" max="8" width="22.28515625" bestFit="1" customWidth="1"/>
    <col min="9" max="9" width="15.7109375" style="61" bestFit="1" customWidth="1"/>
    <col min="10" max="10" width="38.140625" style="61" bestFit="1" customWidth="1"/>
    <col min="11" max="11" width="40" style="6" bestFit="1" customWidth="1"/>
    <col min="12" max="12" width="12.42578125" style="62" bestFit="1" customWidth="1"/>
    <col min="13" max="13" width="24.28515625" style="167" bestFit="1" customWidth="1"/>
    <col min="14" max="14" width="18.28515625" style="30" bestFit="1" customWidth="1"/>
    <col min="15" max="15" width="18.28515625" bestFit="1" customWidth="1"/>
  </cols>
  <sheetData>
    <row r="1" spans="1:17" ht="18.75">
      <c r="A1" s="298" t="s">
        <v>903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3" spans="1:17">
      <c r="A3" s="22" t="s">
        <v>23</v>
      </c>
      <c r="B3" s="36" t="s">
        <v>21</v>
      </c>
      <c r="C3" s="17" t="s">
        <v>24</v>
      </c>
      <c r="D3" s="17" t="s">
        <v>4</v>
      </c>
      <c r="E3" s="17" t="s">
        <v>18</v>
      </c>
      <c r="F3" s="17" t="s">
        <v>70</v>
      </c>
      <c r="G3" s="36" t="s">
        <v>42</v>
      </c>
      <c r="H3" s="17" t="s">
        <v>3</v>
      </c>
      <c r="I3" s="17" t="s">
        <v>10</v>
      </c>
      <c r="J3" s="17" t="s">
        <v>120</v>
      </c>
      <c r="K3" s="17" t="s">
        <v>25</v>
      </c>
      <c r="L3" s="24" t="s">
        <v>26</v>
      </c>
      <c r="M3" s="93" t="s">
        <v>100</v>
      </c>
      <c r="N3" s="18" t="s">
        <v>22</v>
      </c>
      <c r="O3" s="17" t="s">
        <v>41</v>
      </c>
    </row>
    <row r="4" spans="1:17" s="33" customFormat="1" ht="15" customHeight="1">
      <c r="A4" s="14">
        <v>3250</v>
      </c>
      <c r="B4" s="28" t="s">
        <v>56</v>
      </c>
      <c r="C4" s="28" t="s">
        <v>303</v>
      </c>
      <c r="D4" s="28" t="s">
        <v>13</v>
      </c>
      <c r="E4" s="27"/>
      <c r="F4" s="8"/>
      <c r="G4" s="28" t="s">
        <v>61</v>
      </c>
      <c r="H4" s="29"/>
      <c r="I4" s="27"/>
      <c r="J4" s="27"/>
      <c r="K4" s="27" t="s">
        <v>224</v>
      </c>
      <c r="L4" s="203">
        <v>4262</v>
      </c>
      <c r="M4" s="19">
        <v>8913318</v>
      </c>
      <c r="N4" s="194">
        <v>45845</v>
      </c>
      <c r="O4" s="191">
        <v>45866</v>
      </c>
      <c r="Q4"/>
    </row>
    <row r="5" spans="1:17" ht="15" customHeight="1">
      <c r="A5" s="14">
        <v>5900</v>
      </c>
      <c r="B5" s="28" t="s">
        <v>8</v>
      </c>
      <c r="C5" s="206" t="s">
        <v>393</v>
      </c>
      <c r="D5" s="28" t="s">
        <v>14</v>
      </c>
      <c r="E5" s="27"/>
      <c r="F5" s="8"/>
      <c r="G5" s="28" t="s">
        <v>33</v>
      </c>
      <c r="H5" s="206" t="s">
        <v>209</v>
      </c>
      <c r="I5" s="27"/>
      <c r="J5" s="27"/>
      <c r="K5" s="27" t="s">
        <v>110</v>
      </c>
      <c r="L5" s="207">
        <v>4792</v>
      </c>
      <c r="M5" s="208">
        <v>8927979</v>
      </c>
      <c r="N5" s="209">
        <v>45857</v>
      </c>
      <c r="O5" s="191">
        <v>45866</v>
      </c>
    </row>
    <row r="6" spans="1:17" ht="15" customHeight="1">
      <c r="A6" s="14">
        <v>19000</v>
      </c>
      <c r="B6" s="28" t="s">
        <v>519</v>
      </c>
      <c r="C6" s="206" t="s">
        <v>254</v>
      </c>
      <c r="D6" s="28" t="s">
        <v>14</v>
      </c>
      <c r="E6" s="27" t="s">
        <v>170</v>
      </c>
      <c r="F6" s="8"/>
      <c r="G6" s="28" t="s">
        <v>61</v>
      </c>
      <c r="H6" s="206" t="s">
        <v>127</v>
      </c>
      <c r="I6" s="27"/>
      <c r="J6" s="27"/>
      <c r="K6" s="27" t="s">
        <v>159</v>
      </c>
      <c r="L6" s="207">
        <v>20692</v>
      </c>
      <c r="M6" s="208">
        <v>9614347</v>
      </c>
      <c r="N6" s="209">
        <v>45857</v>
      </c>
      <c r="O6" s="191">
        <v>45866</v>
      </c>
    </row>
    <row r="7" spans="1:17" ht="15" customHeight="1">
      <c r="A7" s="14">
        <v>4000</v>
      </c>
      <c r="B7" s="28" t="s">
        <v>77</v>
      </c>
      <c r="C7" s="28" t="s">
        <v>397</v>
      </c>
      <c r="D7" s="28" t="s">
        <v>6</v>
      </c>
      <c r="E7" s="27"/>
      <c r="F7" s="8"/>
      <c r="G7" s="28" t="s">
        <v>15</v>
      </c>
      <c r="H7" s="29" t="s">
        <v>135</v>
      </c>
      <c r="I7" s="27"/>
      <c r="J7" s="27"/>
      <c r="K7" s="27" t="s">
        <v>398</v>
      </c>
      <c r="L7" s="203">
        <v>4918</v>
      </c>
      <c r="M7" s="19">
        <v>8027901</v>
      </c>
      <c r="N7" s="209">
        <v>45858</v>
      </c>
      <c r="O7" s="191">
        <v>45867</v>
      </c>
    </row>
    <row r="8" spans="1:17" ht="15" customHeight="1">
      <c r="A8" s="14">
        <v>20000</v>
      </c>
      <c r="B8" s="156" t="s">
        <v>8</v>
      </c>
      <c r="C8" s="150" t="s">
        <v>225</v>
      </c>
      <c r="D8" s="28" t="s">
        <v>13</v>
      </c>
      <c r="E8" s="151" t="s">
        <v>163</v>
      </c>
      <c r="F8" s="8"/>
      <c r="G8" s="28" t="s">
        <v>2</v>
      </c>
      <c r="H8" s="29" t="s">
        <v>203</v>
      </c>
      <c r="I8" s="27" t="s">
        <v>164</v>
      </c>
      <c r="J8" s="27"/>
      <c r="K8" s="27" t="s">
        <v>226</v>
      </c>
      <c r="L8" s="203">
        <v>33680</v>
      </c>
      <c r="M8" s="19">
        <v>9628245</v>
      </c>
      <c r="N8" s="173">
        <v>45826</v>
      </c>
      <c r="O8" s="13">
        <v>45867</v>
      </c>
    </row>
    <row r="9" spans="1:17" s="98" customFormat="1" ht="15" customHeight="1">
      <c r="A9" s="14">
        <v>8000</v>
      </c>
      <c r="B9" s="28" t="s">
        <v>85</v>
      </c>
      <c r="C9" s="206" t="s">
        <v>379</v>
      </c>
      <c r="D9" s="28" t="s">
        <v>65</v>
      </c>
      <c r="E9" s="27"/>
      <c r="F9" s="8"/>
      <c r="G9" s="28" t="s">
        <v>0</v>
      </c>
      <c r="H9" s="206" t="s">
        <v>5</v>
      </c>
      <c r="I9" s="27"/>
      <c r="J9" s="27"/>
      <c r="K9" s="27" t="s">
        <v>380</v>
      </c>
      <c r="L9" s="207">
        <v>9239</v>
      </c>
      <c r="M9" s="208">
        <v>9217876</v>
      </c>
      <c r="N9" s="209">
        <v>45853</v>
      </c>
      <c r="O9" s="13">
        <v>45867</v>
      </c>
    </row>
    <row r="10" spans="1:17" s="33" customFormat="1" ht="15" customHeight="1">
      <c r="A10" s="14">
        <v>3000</v>
      </c>
      <c r="B10" s="28"/>
      <c r="C10" s="195" t="s">
        <v>315</v>
      </c>
      <c r="D10" s="28" t="s">
        <v>124</v>
      </c>
      <c r="E10" s="27"/>
      <c r="F10" s="196"/>
      <c r="G10" s="28" t="s">
        <v>1</v>
      </c>
      <c r="H10" s="29" t="s">
        <v>302</v>
      </c>
      <c r="I10" s="27"/>
      <c r="J10" s="27"/>
      <c r="K10" s="27" t="s">
        <v>316</v>
      </c>
      <c r="L10" s="215">
        <v>3207</v>
      </c>
      <c r="M10" s="19">
        <v>8504284</v>
      </c>
      <c r="N10" s="194">
        <v>45851</v>
      </c>
      <c r="O10" s="13">
        <v>45868</v>
      </c>
    </row>
    <row r="11" spans="1:17" s="98" customFormat="1" ht="15" customHeight="1">
      <c r="A11" s="14">
        <v>5600</v>
      </c>
      <c r="B11" s="28" t="s">
        <v>118</v>
      </c>
      <c r="C11" s="206" t="s">
        <v>377</v>
      </c>
      <c r="D11" s="28" t="s">
        <v>13</v>
      </c>
      <c r="E11" s="27" t="s">
        <v>163</v>
      </c>
      <c r="F11" s="8"/>
      <c r="G11" s="28" t="s">
        <v>0</v>
      </c>
      <c r="H11" s="206" t="s">
        <v>313</v>
      </c>
      <c r="I11" s="27"/>
      <c r="J11" s="27"/>
      <c r="K11" s="27" t="s">
        <v>378</v>
      </c>
      <c r="L11" s="207">
        <v>6609</v>
      </c>
      <c r="M11" s="208">
        <v>8609175</v>
      </c>
      <c r="N11" s="209">
        <v>45853</v>
      </c>
      <c r="O11" s="13">
        <v>45868</v>
      </c>
    </row>
    <row r="12" spans="1:17" s="98" customFormat="1" ht="15" customHeight="1">
      <c r="A12" s="14">
        <v>32300</v>
      </c>
      <c r="B12" s="28" t="s">
        <v>85</v>
      </c>
      <c r="C12" s="188" t="s">
        <v>270</v>
      </c>
      <c r="D12" s="28" t="s">
        <v>13</v>
      </c>
      <c r="E12" s="27" t="s">
        <v>195</v>
      </c>
      <c r="F12" s="8"/>
      <c r="G12" s="28" t="s">
        <v>36</v>
      </c>
      <c r="H12" s="29" t="s">
        <v>271</v>
      </c>
      <c r="I12" s="27"/>
      <c r="J12" s="27"/>
      <c r="K12" s="27" t="s">
        <v>259</v>
      </c>
      <c r="L12" s="214">
        <v>36009</v>
      </c>
      <c r="M12" s="190">
        <v>9467574</v>
      </c>
      <c r="N12" s="191">
        <v>45844</v>
      </c>
      <c r="O12" s="13">
        <v>45869</v>
      </c>
    </row>
    <row r="13" spans="1:17" s="98" customFormat="1" ht="15" customHeight="1">
      <c r="A13" s="14">
        <v>5386</v>
      </c>
      <c r="B13" s="28" t="s">
        <v>56</v>
      </c>
      <c r="C13" s="188" t="s">
        <v>511</v>
      </c>
      <c r="D13" s="28" t="s">
        <v>13</v>
      </c>
      <c r="E13" s="189"/>
      <c r="F13" s="8"/>
      <c r="G13" s="28" t="s">
        <v>16</v>
      </c>
      <c r="H13" s="29" t="s">
        <v>512</v>
      </c>
      <c r="I13" s="27"/>
      <c r="J13" s="27"/>
      <c r="K13" s="27" t="s">
        <v>513</v>
      </c>
      <c r="L13" s="214">
        <v>6348</v>
      </c>
      <c r="M13" s="190">
        <v>7129336</v>
      </c>
      <c r="N13" s="123">
        <v>45860</v>
      </c>
      <c r="O13" s="123">
        <v>45869</v>
      </c>
    </row>
    <row r="14" spans="1:17" s="98" customFormat="1" ht="15" customHeight="1">
      <c r="A14" s="14">
        <v>2702</v>
      </c>
      <c r="B14" s="28" t="s">
        <v>85</v>
      </c>
      <c r="C14" s="120" t="s">
        <v>507</v>
      </c>
      <c r="D14" s="28" t="s">
        <v>9</v>
      </c>
      <c r="E14" s="27"/>
      <c r="F14" s="121"/>
      <c r="G14" s="28" t="s">
        <v>138</v>
      </c>
      <c r="H14" s="29" t="s">
        <v>244</v>
      </c>
      <c r="I14" s="27"/>
      <c r="J14" s="27"/>
      <c r="K14" s="27" t="s">
        <v>508</v>
      </c>
      <c r="L14" s="218">
        <v>3092</v>
      </c>
      <c r="M14" s="122">
        <v>9070503</v>
      </c>
      <c r="N14" s="123">
        <v>45860</v>
      </c>
      <c r="O14" s="123">
        <v>45869</v>
      </c>
    </row>
    <row r="15" spans="1:17" s="98" customFormat="1" ht="15" customHeight="1">
      <c r="A15" s="14">
        <v>44000</v>
      </c>
      <c r="B15" s="28" t="s">
        <v>8</v>
      </c>
      <c r="C15" s="115" t="s">
        <v>210</v>
      </c>
      <c r="D15" s="28" t="s">
        <v>65</v>
      </c>
      <c r="E15" s="27" t="s">
        <v>160</v>
      </c>
      <c r="F15" s="116"/>
      <c r="G15" s="28" t="s">
        <v>91</v>
      </c>
      <c r="H15" s="29"/>
      <c r="I15" s="27" t="s">
        <v>161</v>
      </c>
      <c r="J15" s="27"/>
      <c r="K15" s="27" t="s">
        <v>211</v>
      </c>
      <c r="L15" s="217">
        <v>56716</v>
      </c>
      <c r="M15" s="152">
        <v>9583835</v>
      </c>
      <c r="N15" s="153">
        <v>45818</v>
      </c>
      <c r="O15" s="13">
        <v>45870</v>
      </c>
    </row>
    <row r="16" spans="1:17" s="98" customFormat="1" ht="15" customHeight="1">
      <c r="A16" s="14">
        <v>48000</v>
      </c>
      <c r="B16" s="28" t="s">
        <v>48</v>
      </c>
      <c r="C16" s="150" t="s">
        <v>213</v>
      </c>
      <c r="D16" s="28" t="s">
        <v>14</v>
      </c>
      <c r="E16" s="151"/>
      <c r="F16" s="8"/>
      <c r="G16" s="150" t="s">
        <v>136</v>
      </c>
      <c r="H16" s="29" t="s">
        <v>494</v>
      </c>
      <c r="I16" s="27"/>
      <c r="J16" s="27"/>
      <c r="K16" s="27" t="s">
        <v>214</v>
      </c>
      <c r="L16" s="217">
        <v>53098</v>
      </c>
      <c r="M16" s="152">
        <v>9249271</v>
      </c>
      <c r="N16" s="153">
        <v>45821</v>
      </c>
      <c r="O16" s="13">
        <v>45871</v>
      </c>
    </row>
    <row r="17" spans="1:15" s="98" customFormat="1" ht="15" customHeight="1">
      <c r="A17" s="14">
        <v>4000</v>
      </c>
      <c r="B17" s="28" t="s">
        <v>48</v>
      </c>
      <c r="C17" s="28" t="s">
        <v>387</v>
      </c>
      <c r="D17" s="28" t="s">
        <v>9</v>
      </c>
      <c r="E17" s="27"/>
      <c r="F17" s="8"/>
      <c r="G17" s="28" t="s">
        <v>0</v>
      </c>
      <c r="H17" s="28" t="s">
        <v>157</v>
      </c>
      <c r="I17" s="27"/>
      <c r="J17" s="27"/>
      <c r="K17" s="27" t="s">
        <v>388</v>
      </c>
      <c r="L17" s="207">
        <v>4196</v>
      </c>
      <c r="M17" s="19">
        <v>8906303</v>
      </c>
      <c r="N17" s="209">
        <v>45855</v>
      </c>
      <c r="O17" s="13">
        <v>45871</v>
      </c>
    </row>
    <row r="18" spans="1:15" s="98" customFormat="1" ht="15" customHeight="1">
      <c r="A18" s="14">
        <v>2806</v>
      </c>
      <c r="B18" s="28" t="s">
        <v>118</v>
      </c>
      <c r="C18" s="28" t="s">
        <v>688</v>
      </c>
      <c r="D18" s="28" t="s">
        <v>9</v>
      </c>
      <c r="E18" s="27"/>
      <c r="F18" s="8"/>
      <c r="G18" s="28" t="s">
        <v>138</v>
      </c>
      <c r="H18" s="29"/>
      <c r="I18" s="27"/>
      <c r="J18" s="27"/>
      <c r="K18" s="27" t="s">
        <v>689</v>
      </c>
      <c r="L18" s="203">
        <v>3353</v>
      </c>
      <c r="M18" s="19">
        <v>8725632</v>
      </c>
      <c r="N18" s="13">
        <v>45858</v>
      </c>
      <c r="O18" s="13">
        <v>45871</v>
      </c>
    </row>
    <row r="19" spans="1:15" s="98" customFormat="1" ht="15" customHeight="1">
      <c r="A19" s="14">
        <v>8000</v>
      </c>
      <c r="B19" s="28" t="s">
        <v>56</v>
      </c>
      <c r="C19" s="120" t="s">
        <v>179</v>
      </c>
      <c r="D19" s="28" t="s">
        <v>13</v>
      </c>
      <c r="E19" s="27"/>
      <c r="F19" s="121"/>
      <c r="G19" s="28" t="s">
        <v>61</v>
      </c>
      <c r="H19" s="29" t="s">
        <v>128</v>
      </c>
      <c r="I19" s="27"/>
      <c r="J19" s="27"/>
      <c r="K19" s="27" t="s">
        <v>180</v>
      </c>
      <c r="L19" s="218">
        <v>12616</v>
      </c>
      <c r="M19" s="122">
        <v>9369162</v>
      </c>
      <c r="N19" s="13">
        <v>45863</v>
      </c>
      <c r="O19" s="13">
        <v>45871</v>
      </c>
    </row>
    <row r="20" spans="1:15" s="98" customFormat="1" ht="15" customHeight="1">
      <c r="A20" s="14">
        <v>3000</v>
      </c>
      <c r="B20" s="28" t="s">
        <v>56</v>
      </c>
      <c r="C20" s="28" t="s">
        <v>246</v>
      </c>
      <c r="D20" s="28" t="s">
        <v>65</v>
      </c>
      <c r="E20" s="27"/>
      <c r="F20" s="176"/>
      <c r="G20" s="175" t="s">
        <v>125</v>
      </c>
      <c r="H20" s="29" t="s">
        <v>156</v>
      </c>
      <c r="I20" s="27"/>
      <c r="J20" s="27"/>
      <c r="K20" s="27" t="s">
        <v>247</v>
      </c>
      <c r="L20" s="216">
        <v>5008</v>
      </c>
      <c r="M20" s="177">
        <v>8585886</v>
      </c>
      <c r="N20" s="178">
        <v>45833</v>
      </c>
      <c r="O20" s="13">
        <v>45872</v>
      </c>
    </row>
    <row r="21" spans="1:15" s="98" customFormat="1" ht="15" customHeight="1">
      <c r="A21" s="14">
        <v>30000</v>
      </c>
      <c r="B21" s="28" t="s">
        <v>8</v>
      </c>
      <c r="C21" s="175" t="s">
        <v>253</v>
      </c>
      <c r="D21" s="28" t="s">
        <v>65</v>
      </c>
      <c r="E21" s="27" t="s">
        <v>160</v>
      </c>
      <c r="F21" s="176"/>
      <c r="G21" s="28" t="s">
        <v>2</v>
      </c>
      <c r="H21" s="29"/>
      <c r="I21" s="27" t="s">
        <v>161</v>
      </c>
      <c r="J21" s="27"/>
      <c r="K21" s="27" t="s">
        <v>199</v>
      </c>
      <c r="L21" s="216">
        <v>38477</v>
      </c>
      <c r="M21" s="177">
        <v>9527958</v>
      </c>
      <c r="N21" s="178">
        <v>45836</v>
      </c>
      <c r="O21" s="13">
        <v>45872</v>
      </c>
    </row>
    <row r="22" spans="1:15" s="98" customFormat="1" ht="15" customHeight="1">
      <c r="A22" s="14">
        <v>16750</v>
      </c>
      <c r="B22" s="28" t="s">
        <v>48</v>
      </c>
      <c r="C22" s="206" t="s">
        <v>383</v>
      </c>
      <c r="D22" s="28" t="s">
        <v>13</v>
      </c>
      <c r="E22" s="27" t="s">
        <v>163</v>
      </c>
      <c r="F22" s="8"/>
      <c r="G22" s="28" t="s">
        <v>17</v>
      </c>
      <c r="H22" s="206" t="s">
        <v>20</v>
      </c>
      <c r="I22" s="27"/>
      <c r="J22" s="27"/>
      <c r="K22" s="27" t="s">
        <v>159</v>
      </c>
      <c r="L22" s="207">
        <v>18320</v>
      </c>
      <c r="M22" s="208">
        <v>9214252</v>
      </c>
      <c r="N22" s="209">
        <v>45854</v>
      </c>
      <c r="O22" s="13">
        <v>45872</v>
      </c>
    </row>
    <row r="23" spans="1:15" s="98" customFormat="1" ht="15" customHeight="1">
      <c r="A23" s="14">
        <v>3000</v>
      </c>
      <c r="B23" s="28"/>
      <c r="C23" s="206" t="s">
        <v>385</v>
      </c>
      <c r="D23" s="28" t="s">
        <v>124</v>
      </c>
      <c r="E23" s="27"/>
      <c r="F23" s="8"/>
      <c r="G23" s="28" t="s">
        <v>95</v>
      </c>
      <c r="H23" s="206" t="s">
        <v>200</v>
      </c>
      <c r="I23" s="27"/>
      <c r="J23" s="27"/>
      <c r="K23" s="27" t="s">
        <v>386</v>
      </c>
      <c r="L23" s="207">
        <v>3250</v>
      </c>
      <c r="M23" s="208">
        <v>8117859</v>
      </c>
      <c r="N23" s="209">
        <v>45855</v>
      </c>
      <c r="O23" s="13">
        <v>45872</v>
      </c>
    </row>
    <row r="24" spans="1:15" ht="15" customHeight="1">
      <c r="A24" s="14">
        <v>5000</v>
      </c>
      <c r="B24" s="28" t="s">
        <v>8</v>
      </c>
      <c r="C24" s="28" t="s">
        <v>399</v>
      </c>
      <c r="D24" s="28" t="s">
        <v>9</v>
      </c>
      <c r="E24" s="27"/>
      <c r="F24" s="8"/>
      <c r="G24" s="28" t="s">
        <v>61</v>
      </c>
      <c r="H24" s="29"/>
      <c r="I24" s="27"/>
      <c r="J24" s="27"/>
      <c r="K24" s="27" t="s">
        <v>381</v>
      </c>
      <c r="L24" s="203">
        <v>10100</v>
      </c>
      <c r="M24" s="221">
        <v>9146053</v>
      </c>
      <c r="N24" s="209">
        <v>45858</v>
      </c>
      <c r="O24" s="13">
        <v>45872</v>
      </c>
    </row>
    <row r="25" spans="1:15" ht="15" customHeight="1">
      <c r="A25" s="14">
        <v>3459</v>
      </c>
      <c r="B25" s="28" t="s">
        <v>85</v>
      </c>
      <c r="C25" s="120" t="s">
        <v>546</v>
      </c>
      <c r="D25" s="28" t="s">
        <v>13</v>
      </c>
      <c r="E25" s="27" t="s">
        <v>163</v>
      </c>
      <c r="F25" s="121"/>
      <c r="G25" s="28" t="s">
        <v>61</v>
      </c>
      <c r="H25" s="29" t="s">
        <v>132</v>
      </c>
      <c r="I25" s="27"/>
      <c r="J25" s="27"/>
      <c r="K25" s="27" t="s">
        <v>547</v>
      </c>
      <c r="L25" s="218">
        <v>4298</v>
      </c>
      <c r="M25" s="122">
        <v>8206791</v>
      </c>
      <c r="N25" s="123">
        <v>45864</v>
      </c>
      <c r="O25" s="13">
        <v>45872</v>
      </c>
    </row>
    <row r="26" spans="1:15" s="30" customFormat="1" ht="15" customHeight="1">
      <c r="A26" s="14">
        <v>38000</v>
      </c>
      <c r="B26" s="27" t="s">
        <v>8</v>
      </c>
      <c r="C26" s="27" t="s">
        <v>275</v>
      </c>
      <c r="D26" s="27" t="s">
        <v>7</v>
      </c>
      <c r="E26" s="28" t="s">
        <v>243</v>
      </c>
      <c r="F26" s="8"/>
      <c r="G26" s="27" t="s">
        <v>276</v>
      </c>
      <c r="H26" s="27" t="s">
        <v>368</v>
      </c>
      <c r="I26" s="27"/>
      <c r="J26" s="27"/>
      <c r="K26" s="27" t="s">
        <v>277</v>
      </c>
      <c r="L26" s="14">
        <v>38995</v>
      </c>
      <c r="M26" s="19">
        <v>9285134</v>
      </c>
      <c r="N26" s="13">
        <v>45839</v>
      </c>
      <c r="O26" s="113">
        <v>45866</v>
      </c>
    </row>
    <row r="27" spans="1:15" ht="15" customHeight="1">
      <c r="A27" s="14">
        <v>6600</v>
      </c>
      <c r="B27" s="27" t="s">
        <v>56</v>
      </c>
      <c r="C27" s="27" t="s">
        <v>317</v>
      </c>
      <c r="D27" s="27" t="s">
        <v>7</v>
      </c>
      <c r="E27" s="28"/>
      <c r="F27" s="8"/>
      <c r="G27" s="27" t="s">
        <v>39</v>
      </c>
      <c r="H27" s="27" t="s">
        <v>318</v>
      </c>
      <c r="I27" s="27"/>
      <c r="J27" s="27"/>
      <c r="K27" s="27" t="s">
        <v>319</v>
      </c>
      <c r="L27" s="14">
        <v>10475</v>
      </c>
      <c r="M27" s="19">
        <v>9442108</v>
      </c>
      <c r="N27" s="13">
        <v>45845</v>
      </c>
      <c r="O27" s="113">
        <v>45867</v>
      </c>
    </row>
    <row r="28" spans="1:15" ht="15" customHeight="1">
      <c r="A28" s="14">
        <v>47500</v>
      </c>
      <c r="B28" s="27" t="s">
        <v>77</v>
      </c>
      <c r="C28" s="27" t="s">
        <v>438</v>
      </c>
      <c r="D28" s="27" t="s">
        <v>7</v>
      </c>
      <c r="E28" s="28"/>
      <c r="F28" s="8"/>
      <c r="G28" s="27" t="s">
        <v>16</v>
      </c>
      <c r="H28" s="27" t="s">
        <v>692</v>
      </c>
      <c r="I28" s="27"/>
      <c r="J28" s="27"/>
      <c r="K28" s="27" t="s">
        <v>439</v>
      </c>
      <c r="L28" s="14">
        <v>58018</v>
      </c>
      <c r="M28" s="19">
        <v>9499450</v>
      </c>
      <c r="N28" s="13">
        <v>45858</v>
      </c>
      <c r="O28" s="113">
        <v>45867</v>
      </c>
    </row>
    <row r="29" spans="1:15" ht="15" customHeight="1">
      <c r="A29" s="14">
        <v>4700</v>
      </c>
      <c r="B29" s="27" t="s">
        <v>8</v>
      </c>
      <c r="C29" s="27" t="s">
        <v>282</v>
      </c>
      <c r="D29" s="27" t="s">
        <v>7</v>
      </c>
      <c r="E29" s="28"/>
      <c r="F29" s="8"/>
      <c r="G29" s="27" t="s">
        <v>75</v>
      </c>
      <c r="H29" s="27" t="s">
        <v>371</v>
      </c>
      <c r="I29" s="27"/>
      <c r="J29" s="27"/>
      <c r="K29" s="27" t="s">
        <v>283</v>
      </c>
      <c r="L29" s="14">
        <v>5047</v>
      </c>
      <c r="M29" s="19">
        <v>9190365</v>
      </c>
      <c r="N29" s="13">
        <v>45842</v>
      </c>
      <c r="O29" s="113">
        <v>45868</v>
      </c>
    </row>
    <row r="30" spans="1:15" ht="15" customHeight="1">
      <c r="A30" s="14">
        <v>50000</v>
      </c>
      <c r="B30" s="27" t="s">
        <v>8</v>
      </c>
      <c r="C30" s="27" t="s">
        <v>217</v>
      </c>
      <c r="D30" s="27" t="s">
        <v>7</v>
      </c>
      <c r="E30" s="28" t="s">
        <v>114</v>
      </c>
      <c r="F30" s="8"/>
      <c r="G30" s="27" t="s">
        <v>99</v>
      </c>
      <c r="H30" s="27" t="s">
        <v>145</v>
      </c>
      <c r="I30" s="27"/>
      <c r="J30" s="27"/>
      <c r="K30" s="27" t="s">
        <v>218</v>
      </c>
      <c r="L30" s="14">
        <v>53565</v>
      </c>
      <c r="M30" s="227">
        <v>9330642</v>
      </c>
      <c r="N30" s="95">
        <v>45822</v>
      </c>
      <c r="O30" s="113">
        <v>45869</v>
      </c>
    </row>
    <row r="31" spans="1:15" ht="15" customHeight="1">
      <c r="A31" s="14">
        <v>44000</v>
      </c>
      <c r="B31" s="27" t="s">
        <v>8</v>
      </c>
      <c r="C31" s="27" t="s">
        <v>281</v>
      </c>
      <c r="D31" s="27" t="s">
        <v>7</v>
      </c>
      <c r="E31" s="28" t="s">
        <v>114</v>
      </c>
      <c r="F31" s="8"/>
      <c r="G31" s="27" t="s">
        <v>369</v>
      </c>
      <c r="H31" s="27" t="s">
        <v>370</v>
      </c>
      <c r="I31" s="27"/>
      <c r="J31" s="27"/>
      <c r="K31" s="27" t="s">
        <v>258</v>
      </c>
      <c r="L31" s="14">
        <v>56925</v>
      </c>
      <c r="M31" s="19">
        <v>9537379</v>
      </c>
      <c r="N31" s="13">
        <v>45842</v>
      </c>
      <c r="O31" s="113">
        <v>45870</v>
      </c>
    </row>
    <row r="32" spans="1:15" s="102" customFormat="1" ht="15" customHeight="1">
      <c r="A32" s="14">
        <v>56000</v>
      </c>
      <c r="B32" s="27" t="s">
        <v>8</v>
      </c>
      <c r="C32" s="27" t="s">
        <v>337</v>
      </c>
      <c r="D32" s="27" t="s">
        <v>7</v>
      </c>
      <c r="E32" s="28" t="s">
        <v>69</v>
      </c>
      <c r="F32" s="8"/>
      <c r="G32" s="27" t="s">
        <v>93</v>
      </c>
      <c r="H32" s="27" t="s">
        <v>273</v>
      </c>
      <c r="I32" s="27"/>
      <c r="J32" s="27"/>
      <c r="K32" s="27" t="s">
        <v>338</v>
      </c>
      <c r="L32" s="14">
        <v>56418</v>
      </c>
      <c r="M32" s="19">
        <v>9632818</v>
      </c>
      <c r="N32" s="13">
        <v>45849</v>
      </c>
      <c r="O32" s="113">
        <v>45870</v>
      </c>
    </row>
    <row r="33" spans="1:15" ht="15" customHeight="1">
      <c r="A33" s="14">
        <v>53000</v>
      </c>
      <c r="B33" s="27" t="s">
        <v>77</v>
      </c>
      <c r="C33" s="27" t="s">
        <v>407</v>
      </c>
      <c r="D33" s="27" t="s">
        <v>7</v>
      </c>
      <c r="E33" s="28"/>
      <c r="F33" s="8"/>
      <c r="G33" s="27" t="s">
        <v>36</v>
      </c>
      <c r="H33" s="27" t="s">
        <v>37</v>
      </c>
      <c r="I33" s="27"/>
      <c r="J33" s="27"/>
      <c r="K33" s="27" t="s">
        <v>408</v>
      </c>
      <c r="L33" s="14">
        <v>63247</v>
      </c>
      <c r="M33" s="19">
        <v>9701920</v>
      </c>
      <c r="N33" s="13">
        <v>45853</v>
      </c>
      <c r="O33" s="113">
        <v>45870</v>
      </c>
    </row>
    <row r="34" spans="1:15" ht="15" customHeight="1">
      <c r="A34" s="14">
        <v>45000</v>
      </c>
      <c r="B34" s="27" t="s">
        <v>8</v>
      </c>
      <c r="C34" s="27" t="s">
        <v>418</v>
      </c>
      <c r="D34" s="27" t="s">
        <v>7</v>
      </c>
      <c r="E34" s="28"/>
      <c r="F34" s="8"/>
      <c r="G34" s="27" t="s">
        <v>0</v>
      </c>
      <c r="H34" s="27" t="s">
        <v>107</v>
      </c>
      <c r="I34" s="27"/>
      <c r="J34" s="27"/>
      <c r="K34" s="27" t="s">
        <v>419</v>
      </c>
      <c r="L34" s="14">
        <v>45572</v>
      </c>
      <c r="M34" s="19">
        <v>9163489</v>
      </c>
      <c r="N34" s="13">
        <v>45855</v>
      </c>
      <c r="O34" s="113">
        <v>45870</v>
      </c>
    </row>
    <row r="35" spans="1:15" ht="15" customHeight="1">
      <c r="A35" s="14">
        <v>49500</v>
      </c>
      <c r="B35" s="27" t="s">
        <v>77</v>
      </c>
      <c r="C35" s="27" t="s">
        <v>402</v>
      </c>
      <c r="D35" s="27" t="s">
        <v>7</v>
      </c>
      <c r="E35" s="28"/>
      <c r="F35" s="8"/>
      <c r="G35" s="27" t="s">
        <v>403</v>
      </c>
      <c r="H35" s="27" t="s">
        <v>404</v>
      </c>
      <c r="I35" s="27"/>
      <c r="J35" s="27"/>
      <c r="K35" s="27" t="s">
        <v>405</v>
      </c>
      <c r="L35" s="14">
        <v>60437</v>
      </c>
      <c r="M35" s="19">
        <v>9760079</v>
      </c>
      <c r="N35" s="13">
        <v>45852</v>
      </c>
      <c r="O35" s="113">
        <v>45871</v>
      </c>
    </row>
    <row r="36" spans="1:15" ht="15" customHeight="1">
      <c r="A36" s="14">
        <v>61200</v>
      </c>
      <c r="B36" s="27" t="s">
        <v>49</v>
      </c>
      <c r="C36" s="27" t="s">
        <v>416</v>
      </c>
      <c r="D36" s="27" t="s">
        <v>7</v>
      </c>
      <c r="E36" s="28"/>
      <c r="F36" s="8"/>
      <c r="G36" s="27" t="s">
        <v>93</v>
      </c>
      <c r="H36" s="27" t="s">
        <v>332</v>
      </c>
      <c r="I36" s="27"/>
      <c r="J36" s="27"/>
      <c r="K36" s="27" t="s">
        <v>417</v>
      </c>
      <c r="L36" s="14">
        <v>75081</v>
      </c>
      <c r="M36" s="19">
        <v>9502647</v>
      </c>
      <c r="N36" s="13">
        <v>45855</v>
      </c>
      <c r="O36" s="113">
        <v>45871</v>
      </c>
    </row>
    <row r="37" spans="1:15" ht="15" customHeight="1">
      <c r="A37" s="14">
        <v>1700</v>
      </c>
      <c r="B37" s="27" t="s">
        <v>48</v>
      </c>
      <c r="C37" s="27" t="s">
        <v>588</v>
      </c>
      <c r="D37" s="27" t="s">
        <v>7</v>
      </c>
      <c r="E37" s="28"/>
      <c r="F37" s="8"/>
      <c r="G37" s="27" t="s">
        <v>15</v>
      </c>
      <c r="H37" s="27" t="s">
        <v>589</v>
      </c>
      <c r="I37" s="27"/>
      <c r="J37" s="27"/>
      <c r="K37" s="27" t="s">
        <v>590</v>
      </c>
      <c r="L37" s="14">
        <v>2386</v>
      </c>
      <c r="M37" s="19">
        <v>9030498</v>
      </c>
      <c r="N37" s="13">
        <v>45864</v>
      </c>
      <c r="O37" s="113">
        <v>45871</v>
      </c>
    </row>
    <row r="38" spans="1:15" ht="15" customHeight="1">
      <c r="A38" s="14">
        <v>55000</v>
      </c>
      <c r="B38" s="27" t="s">
        <v>8</v>
      </c>
      <c r="C38" s="27" t="s">
        <v>440</v>
      </c>
      <c r="D38" s="27" t="s">
        <v>11</v>
      </c>
      <c r="E38" s="27" t="s">
        <v>175</v>
      </c>
      <c r="F38" s="8"/>
      <c r="G38" s="27" t="s">
        <v>236</v>
      </c>
      <c r="H38" s="27" t="s">
        <v>257</v>
      </c>
      <c r="I38" s="28" t="s">
        <v>441</v>
      </c>
      <c r="J38" s="28"/>
      <c r="K38" s="27" t="s">
        <v>149</v>
      </c>
      <c r="L38" s="14">
        <v>61438</v>
      </c>
      <c r="M38" s="19">
        <v>9797008</v>
      </c>
      <c r="N38" s="13">
        <v>45852</v>
      </c>
      <c r="O38" s="114">
        <v>45866</v>
      </c>
    </row>
    <row r="39" spans="1:15" ht="15" customHeight="1">
      <c r="A39" s="14">
        <v>29000</v>
      </c>
      <c r="B39" s="27" t="s">
        <v>49</v>
      </c>
      <c r="C39" s="27" t="s">
        <v>465</v>
      </c>
      <c r="D39" s="27" t="s">
        <v>40</v>
      </c>
      <c r="E39" s="27"/>
      <c r="F39" s="8"/>
      <c r="G39" s="27" t="s">
        <v>61</v>
      </c>
      <c r="H39" s="27" t="s">
        <v>35</v>
      </c>
      <c r="I39" s="28"/>
      <c r="J39" s="28"/>
      <c r="K39" s="27" t="s">
        <v>139</v>
      </c>
      <c r="L39" s="14">
        <v>31025</v>
      </c>
      <c r="M39" s="19">
        <v>9197882</v>
      </c>
      <c r="N39" s="99">
        <v>45858</v>
      </c>
      <c r="O39" s="114">
        <v>45866</v>
      </c>
    </row>
    <row r="40" spans="1:15" ht="15" customHeight="1">
      <c r="A40" s="14">
        <v>30000</v>
      </c>
      <c r="B40" s="27" t="s">
        <v>8</v>
      </c>
      <c r="C40" s="27" t="s">
        <v>219</v>
      </c>
      <c r="D40" s="27" t="s">
        <v>40</v>
      </c>
      <c r="E40" s="27" t="s">
        <v>220</v>
      </c>
      <c r="F40" s="8"/>
      <c r="G40" s="27" t="s">
        <v>2</v>
      </c>
      <c r="H40" s="27" t="s">
        <v>177</v>
      </c>
      <c r="I40" s="28"/>
      <c r="J40" s="28"/>
      <c r="K40" s="27" t="s">
        <v>112</v>
      </c>
      <c r="L40" s="14">
        <v>33383</v>
      </c>
      <c r="M40" s="19">
        <v>9616101</v>
      </c>
      <c r="N40" s="99">
        <v>45818</v>
      </c>
      <c r="O40" s="114">
        <v>45867</v>
      </c>
    </row>
    <row r="41" spans="1:15" ht="15" customHeight="1">
      <c r="A41" s="14">
        <v>33000</v>
      </c>
      <c r="B41" s="27" t="s">
        <v>49</v>
      </c>
      <c r="C41" s="27" t="s">
        <v>442</v>
      </c>
      <c r="D41" s="27" t="s">
        <v>40</v>
      </c>
      <c r="E41" s="27" t="s">
        <v>904</v>
      </c>
      <c r="F41" s="8"/>
      <c r="G41" s="27" t="s">
        <v>61</v>
      </c>
      <c r="H41" s="27" t="s">
        <v>35</v>
      </c>
      <c r="I41" s="28" t="s">
        <v>905</v>
      </c>
      <c r="J41" s="28"/>
      <c r="K41" s="27" t="s">
        <v>443</v>
      </c>
      <c r="L41" s="14">
        <v>40232</v>
      </c>
      <c r="M41" s="19">
        <v>9984479</v>
      </c>
      <c r="N41" s="99">
        <v>45852</v>
      </c>
      <c r="O41" s="114">
        <v>45868</v>
      </c>
    </row>
    <row r="42" spans="1:15" ht="15" customHeight="1">
      <c r="A42" s="14">
        <v>6000</v>
      </c>
      <c r="B42" s="27"/>
      <c r="C42" s="27" t="s">
        <v>444</v>
      </c>
      <c r="D42" s="27" t="s">
        <v>11</v>
      </c>
      <c r="E42" s="27" t="s">
        <v>68</v>
      </c>
      <c r="F42" s="8"/>
      <c r="G42" s="27" t="s">
        <v>39</v>
      </c>
      <c r="H42" s="27" t="s">
        <v>168</v>
      </c>
      <c r="I42" s="28"/>
      <c r="J42" s="28"/>
      <c r="K42" s="27" t="s">
        <v>349</v>
      </c>
      <c r="L42" s="14">
        <v>6355</v>
      </c>
      <c r="M42" s="19">
        <v>9364007</v>
      </c>
      <c r="N42" s="99">
        <v>45853</v>
      </c>
      <c r="O42" s="114">
        <v>45868</v>
      </c>
    </row>
    <row r="43" spans="1:15" ht="15" customHeight="1">
      <c r="A43" s="14">
        <v>25000</v>
      </c>
      <c r="B43" s="27" t="s">
        <v>8</v>
      </c>
      <c r="C43" s="27" t="s">
        <v>448</v>
      </c>
      <c r="D43" s="27" t="s">
        <v>40</v>
      </c>
      <c r="E43" s="27" t="s">
        <v>820</v>
      </c>
      <c r="F43" s="8"/>
      <c r="G43" s="27" t="s">
        <v>12</v>
      </c>
      <c r="H43" s="27" t="s">
        <v>449</v>
      </c>
      <c r="I43" s="28" t="s">
        <v>905</v>
      </c>
      <c r="J43" s="28"/>
      <c r="K43" s="27" t="s">
        <v>450</v>
      </c>
      <c r="L43" s="14">
        <v>28682</v>
      </c>
      <c r="M43" s="19">
        <v>9310604</v>
      </c>
      <c r="N43" s="99">
        <v>45854</v>
      </c>
      <c r="O43" s="114">
        <v>45868</v>
      </c>
    </row>
    <row r="44" spans="1:15" ht="15" customHeight="1">
      <c r="A44" s="14">
        <v>3900</v>
      </c>
      <c r="B44" s="27" t="s">
        <v>519</v>
      </c>
      <c r="C44" s="27" t="s">
        <v>615</v>
      </c>
      <c r="D44" s="27" t="s">
        <v>98</v>
      </c>
      <c r="E44" s="27" t="s">
        <v>906</v>
      </c>
      <c r="F44" s="8"/>
      <c r="G44" s="27" t="s">
        <v>15</v>
      </c>
      <c r="H44" s="27" t="s">
        <v>154</v>
      </c>
      <c r="I44" s="28"/>
      <c r="J44" s="28"/>
      <c r="K44" s="27" t="s">
        <v>616</v>
      </c>
      <c r="L44" s="14">
        <v>4304</v>
      </c>
      <c r="M44" s="19">
        <v>9082001</v>
      </c>
      <c r="N44" s="13">
        <v>45863</v>
      </c>
      <c r="O44" s="114">
        <v>45868</v>
      </c>
    </row>
    <row r="45" spans="1:15" ht="15" customHeight="1">
      <c r="A45" s="14">
        <v>3000</v>
      </c>
      <c r="B45" s="27" t="s">
        <v>48</v>
      </c>
      <c r="C45" s="27" t="s">
        <v>320</v>
      </c>
      <c r="D45" s="27" t="s">
        <v>11</v>
      </c>
      <c r="E45" s="27"/>
      <c r="F45" s="8"/>
      <c r="G45" s="27" t="s">
        <v>15</v>
      </c>
      <c r="H45" s="27" t="s">
        <v>154</v>
      </c>
      <c r="I45" s="28"/>
      <c r="J45" s="28"/>
      <c r="K45" s="27" t="s">
        <v>321</v>
      </c>
      <c r="L45" s="14">
        <v>3375</v>
      </c>
      <c r="M45" s="226">
        <v>9368637</v>
      </c>
      <c r="N45" s="13">
        <v>45863</v>
      </c>
      <c r="O45" s="114">
        <v>45868</v>
      </c>
    </row>
    <row r="46" spans="1:15" ht="15" customHeight="1">
      <c r="A46" s="14">
        <v>26000</v>
      </c>
      <c r="B46" s="27" t="s">
        <v>49</v>
      </c>
      <c r="C46" s="27" t="s">
        <v>291</v>
      </c>
      <c r="D46" s="27" t="s">
        <v>11</v>
      </c>
      <c r="E46" s="27" t="s">
        <v>208</v>
      </c>
      <c r="F46" s="8"/>
      <c r="G46" s="27" t="s">
        <v>30</v>
      </c>
      <c r="H46" s="27" t="s">
        <v>158</v>
      </c>
      <c r="I46" s="28" t="s">
        <v>205</v>
      </c>
      <c r="J46" s="28"/>
      <c r="K46" s="27" t="s">
        <v>187</v>
      </c>
      <c r="L46" s="14">
        <v>28754</v>
      </c>
      <c r="M46" s="19">
        <v>9113850</v>
      </c>
      <c r="N46" s="99">
        <v>45842</v>
      </c>
      <c r="O46" s="114">
        <v>45869</v>
      </c>
    </row>
    <row r="47" spans="1:15" ht="15" customHeight="1">
      <c r="A47" s="14">
        <v>6000</v>
      </c>
      <c r="B47" s="27" t="s">
        <v>8</v>
      </c>
      <c r="C47" s="27" t="s">
        <v>445</v>
      </c>
      <c r="D47" s="27" t="s">
        <v>40</v>
      </c>
      <c r="E47" s="27"/>
      <c r="F47" s="8"/>
      <c r="G47" s="27" t="s">
        <v>125</v>
      </c>
      <c r="H47" s="27" t="s">
        <v>446</v>
      </c>
      <c r="I47" s="28"/>
      <c r="J47" s="28"/>
      <c r="K47" s="27" t="s">
        <v>447</v>
      </c>
      <c r="L47" s="14">
        <v>6846</v>
      </c>
      <c r="M47" s="19">
        <v>8418356</v>
      </c>
      <c r="N47" s="99">
        <v>45854</v>
      </c>
      <c r="O47" s="114">
        <v>45869</v>
      </c>
    </row>
    <row r="48" spans="1:15">
      <c r="A48" s="14">
        <v>6000</v>
      </c>
      <c r="B48" s="27" t="s">
        <v>8</v>
      </c>
      <c r="C48" s="27" t="s">
        <v>603</v>
      </c>
      <c r="D48" s="27" t="s">
        <v>40</v>
      </c>
      <c r="E48" s="27"/>
      <c r="F48" s="8"/>
      <c r="G48" s="27" t="s">
        <v>16</v>
      </c>
      <c r="H48" s="27" t="s">
        <v>196</v>
      </c>
      <c r="I48" s="28"/>
      <c r="J48" s="28"/>
      <c r="K48" s="27" t="s">
        <v>604</v>
      </c>
      <c r="L48" s="14">
        <v>6803</v>
      </c>
      <c r="M48" s="19">
        <v>9136840</v>
      </c>
      <c r="N48" s="13">
        <v>45861</v>
      </c>
      <c r="O48" s="114">
        <v>45869</v>
      </c>
    </row>
    <row r="49" spans="1:15">
      <c r="A49" s="14">
        <v>6500</v>
      </c>
      <c r="B49" s="27" t="s">
        <v>8</v>
      </c>
      <c r="C49" s="27" t="s">
        <v>607</v>
      </c>
      <c r="D49" s="27" t="s">
        <v>40</v>
      </c>
      <c r="E49" s="27"/>
      <c r="F49" s="8"/>
      <c r="G49" s="27" t="s">
        <v>16</v>
      </c>
      <c r="H49" s="27" t="s">
        <v>409</v>
      </c>
      <c r="I49" s="28"/>
      <c r="J49" s="28"/>
      <c r="K49" s="27" t="s">
        <v>503</v>
      </c>
      <c r="L49" s="14">
        <v>7206</v>
      </c>
      <c r="M49" s="19">
        <v>8308006</v>
      </c>
      <c r="N49" s="13">
        <v>45861</v>
      </c>
      <c r="O49" s="114">
        <v>45870</v>
      </c>
    </row>
    <row r="50" spans="1:15" ht="15" customHeight="1">
      <c r="A50" s="14">
        <v>3673</v>
      </c>
      <c r="B50" s="27" t="s">
        <v>49</v>
      </c>
      <c r="C50" s="27" t="s">
        <v>619</v>
      </c>
      <c r="D50" s="27" t="s">
        <v>11</v>
      </c>
      <c r="E50" s="27" t="s">
        <v>87</v>
      </c>
      <c r="F50" s="8"/>
      <c r="G50" s="27" t="s">
        <v>95</v>
      </c>
      <c r="H50" s="27" t="s">
        <v>144</v>
      </c>
      <c r="I50" s="28"/>
      <c r="J50" s="28"/>
      <c r="K50" s="27" t="s">
        <v>620</v>
      </c>
      <c r="L50" s="14">
        <v>5001</v>
      </c>
      <c r="M50" s="19">
        <v>9143398</v>
      </c>
      <c r="N50" s="13">
        <v>45864</v>
      </c>
      <c r="O50" s="114">
        <v>45871</v>
      </c>
    </row>
    <row r="51" spans="1:15" ht="15" customHeight="1">
      <c r="A51" s="14">
        <v>30000</v>
      </c>
      <c r="B51" s="27" t="s">
        <v>8</v>
      </c>
      <c r="C51" s="27" t="s">
        <v>621</v>
      </c>
      <c r="D51" s="27" t="s">
        <v>11</v>
      </c>
      <c r="E51" s="27" t="s">
        <v>208</v>
      </c>
      <c r="F51" s="8"/>
      <c r="G51" s="27" t="s">
        <v>95</v>
      </c>
      <c r="H51" s="27" t="s">
        <v>144</v>
      </c>
      <c r="I51" s="28" t="s">
        <v>459</v>
      </c>
      <c r="J51" s="28"/>
      <c r="K51" s="27" t="s">
        <v>622</v>
      </c>
      <c r="L51" s="14">
        <v>37489</v>
      </c>
      <c r="M51" s="19">
        <v>9143398</v>
      </c>
      <c r="N51" s="13">
        <v>45864</v>
      </c>
      <c r="O51" s="114">
        <v>45871</v>
      </c>
    </row>
    <row r="52" spans="1:15" ht="15" customHeight="1">
      <c r="A52" s="14">
        <v>31500</v>
      </c>
      <c r="B52" s="27" t="s">
        <v>8</v>
      </c>
      <c r="C52" s="27" t="s">
        <v>237</v>
      </c>
      <c r="D52" s="27" t="s">
        <v>11</v>
      </c>
      <c r="E52" s="27" t="s">
        <v>68</v>
      </c>
      <c r="F52" s="8"/>
      <c r="G52" s="27" t="s">
        <v>2</v>
      </c>
      <c r="H52" s="27" t="s">
        <v>207</v>
      </c>
      <c r="I52" s="28"/>
      <c r="J52" s="28"/>
      <c r="K52" s="27" t="s">
        <v>238</v>
      </c>
      <c r="L52" s="14">
        <v>31896</v>
      </c>
      <c r="M52" s="19">
        <v>9317781</v>
      </c>
      <c r="N52" s="99">
        <v>45824</v>
      </c>
      <c r="O52" s="114">
        <v>45872</v>
      </c>
    </row>
    <row r="53" spans="1:15" ht="15" customHeight="1">
      <c r="A53" s="96">
        <v>26000</v>
      </c>
      <c r="B53" s="44" t="s">
        <v>79</v>
      </c>
      <c r="C53" s="97" t="s">
        <v>301</v>
      </c>
      <c r="D53" s="97" t="s">
        <v>67</v>
      </c>
      <c r="E53" s="44"/>
      <c r="F53" s="88"/>
      <c r="G53" s="97" t="s">
        <v>61</v>
      </c>
      <c r="H53" s="42" t="s">
        <v>35</v>
      </c>
      <c r="I53" s="100" t="s">
        <v>189</v>
      </c>
      <c r="J53" s="43"/>
      <c r="K53" s="63" t="s">
        <v>190</v>
      </c>
      <c r="L53" s="14">
        <v>28215</v>
      </c>
      <c r="M53" s="228">
        <v>8319392</v>
      </c>
      <c r="N53" s="20">
        <v>45844</v>
      </c>
      <c r="O53" s="107">
        <v>45866</v>
      </c>
    </row>
    <row r="54" spans="1:15" ht="15" customHeight="1">
      <c r="A54" s="96">
        <v>30500</v>
      </c>
      <c r="B54" s="44" t="s">
        <v>79</v>
      </c>
      <c r="C54" s="97" t="s">
        <v>473</v>
      </c>
      <c r="D54" s="97" t="s">
        <v>57</v>
      </c>
      <c r="E54" s="44" t="s">
        <v>137</v>
      </c>
      <c r="F54" s="88">
        <v>23</v>
      </c>
      <c r="G54" s="97" t="s">
        <v>2</v>
      </c>
      <c r="H54" s="42" t="s">
        <v>203</v>
      </c>
      <c r="I54" s="100" t="s">
        <v>81</v>
      </c>
      <c r="J54" s="43"/>
      <c r="K54" s="63" t="s">
        <v>474</v>
      </c>
      <c r="L54" s="14">
        <v>32642</v>
      </c>
      <c r="M54" s="228">
        <v>9303388</v>
      </c>
      <c r="N54" s="20">
        <v>45853</v>
      </c>
      <c r="O54" s="107">
        <v>45866</v>
      </c>
    </row>
    <row r="55" spans="1:15" ht="15" customHeight="1">
      <c r="A55" s="198">
        <v>3000</v>
      </c>
      <c r="B55" s="44" t="s">
        <v>79</v>
      </c>
      <c r="C55" s="199" t="s">
        <v>354</v>
      </c>
      <c r="D55" s="199" t="s">
        <v>58</v>
      </c>
      <c r="E55" s="44" t="s">
        <v>143</v>
      </c>
      <c r="F55" s="88" t="s">
        <v>204</v>
      </c>
      <c r="G55" s="199" t="s">
        <v>95</v>
      </c>
      <c r="H55" s="44" t="s">
        <v>200</v>
      </c>
      <c r="I55" s="200"/>
      <c r="J55" s="43"/>
      <c r="K55" s="63" t="s">
        <v>355</v>
      </c>
      <c r="L55" s="14">
        <v>3353</v>
      </c>
      <c r="M55" s="229">
        <v>8033120</v>
      </c>
      <c r="N55" s="20">
        <v>45848</v>
      </c>
      <c r="O55" s="107">
        <v>45867</v>
      </c>
    </row>
    <row r="56" spans="1:15" ht="15" customHeight="1">
      <c r="A56" s="198">
        <v>5000</v>
      </c>
      <c r="B56" s="44" t="s">
        <v>79</v>
      </c>
      <c r="C56" s="199" t="s">
        <v>356</v>
      </c>
      <c r="D56" s="199" t="s">
        <v>58</v>
      </c>
      <c r="E56" s="44" t="s">
        <v>143</v>
      </c>
      <c r="F56" s="88" t="s">
        <v>300</v>
      </c>
      <c r="G56" s="199" t="s">
        <v>61</v>
      </c>
      <c r="H56" s="44" t="s">
        <v>80</v>
      </c>
      <c r="I56" s="200"/>
      <c r="J56" s="43"/>
      <c r="K56" s="63" t="s">
        <v>357</v>
      </c>
      <c r="L56" s="14">
        <v>7780</v>
      </c>
      <c r="M56" s="229">
        <v>1076850</v>
      </c>
      <c r="N56" s="20">
        <v>45850</v>
      </c>
      <c r="O56" s="107">
        <v>45867</v>
      </c>
    </row>
    <row r="57" spans="1:15" ht="15" customHeight="1">
      <c r="A57" s="96">
        <v>34500</v>
      </c>
      <c r="B57" s="44" t="s">
        <v>79</v>
      </c>
      <c r="C57" s="97" t="s">
        <v>475</v>
      </c>
      <c r="D57" s="97" t="s">
        <v>57</v>
      </c>
      <c r="E57" s="44" t="s">
        <v>71</v>
      </c>
      <c r="F57" s="88">
        <v>22</v>
      </c>
      <c r="G57" s="97" t="s">
        <v>0</v>
      </c>
      <c r="H57" s="42" t="s">
        <v>5</v>
      </c>
      <c r="I57" s="100" t="s">
        <v>81</v>
      </c>
      <c r="J57" s="43"/>
      <c r="K57" s="63" t="s">
        <v>476</v>
      </c>
      <c r="L57" s="14">
        <v>35287</v>
      </c>
      <c r="M57" s="228">
        <v>9316921</v>
      </c>
      <c r="N57" s="20">
        <v>45853</v>
      </c>
      <c r="O57" s="107">
        <v>45867</v>
      </c>
    </row>
    <row r="58" spans="1:15" ht="15" customHeight="1">
      <c r="A58" s="96">
        <v>3299</v>
      </c>
      <c r="B58" s="44" t="s">
        <v>48</v>
      </c>
      <c r="C58" s="97" t="s">
        <v>630</v>
      </c>
      <c r="D58" s="97" t="s">
        <v>58</v>
      </c>
      <c r="E58" s="44" t="s">
        <v>631</v>
      </c>
      <c r="F58" s="88"/>
      <c r="G58" s="97" t="s">
        <v>61</v>
      </c>
      <c r="H58" s="44" t="s">
        <v>83</v>
      </c>
      <c r="I58" s="100" t="s">
        <v>632</v>
      </c>
      <c r="J58" s="43"/>
      <c r="K58" s="64" t="s">
        <v>633</v>
      </c>
      <c r="L58" s="14">
        <v>3757</v>
      </c>
      <c r="M58" s="228">
        <v>8943416</v>
      </c>
      <c r="N58" s="20">
        <v>45859</v>
      </c>
      <c r="O58" s="107">
        <v>45867</v>
      </c>
    </row>
    <row r="59" spans="1:15" ht="15" customHeight="1">
      <c r="A59" s="96">
        <v>5500</v>
      </c>
      <c r="B59" s="44" t="s">
        <v>82</v>
      </c>
      <c r="C59" s="97" t="s">
        <v>298</v>
      </c>
      <c r="D59" s="97" t="s">
        <v>59</v>
      </c>
      <c r="E59" s="44" t="s">
        <v>78</v>
      </c>
      <c r="F59" s="88">
        <v>7</v>
      </c>
      <c r="G59" s="97" t="s">
        <v>61</v>
      </c>
      <c r="H59" s="42" t="s">
        <v>32</v>
      </c>
      <c r="I59" s="100"/>
      <c r="J59" s="43"/>
      <c r="K59" s="63" t="s">
        <v>295</v>
      </c>
      <c r="L59" s="14">
        <v>6328</v>
      </c>
      <c r="M59" s="228">
        <v>9868730</v>
      </c>
      <c r="N59" s="20">
        <v>45858</v>
      </c>
      <c r="O59" s="107">
        <v>45868</v>
      </c>
    </row>
    <row r="60" spans="1:15" ht="15" customHeight="1">
      <c r="A60" s="96">
        <v>3500</v>
      </c>
      <c r="B60" s="44" t="s">
        <v>79</v>
      </c>
      <c r="C60" s="97" t="s">
        <v>292</v>
      </c>
      <c r="D60" s="97" t="s">
        <v>111</v>
      </c>
      <c r="E60" s="44" t="s">
        <v>142</v>
      </c>
      <c r="F60" s="88">
        <v>48</v>
      </c>
      <c r="G60" s="97" t="s">
        <v>61</v>
      </c>
      <c r="H60" s="42" t="s">
        <v>696</v>
      </c>
      <c r="I60" s="100"/>
      <c r="J60" s="43"/>
      <c r="K60" s="63" t="s">
        <v>147</v>
      </c>
      <c r="L60" s="14">
        <v>3733</v>
      </c>
      <c r="M60" s="228">
        <v>8744224</v>
      </c>
      <c r="N60" s="20">
        <v>45858</v>
      </c>
      <c r="O60" s="107">
        <v>45868</v>
      </c>
    </row>
    <row r="61" spans="1:15" ht="15" customHeight="1">
      <c r="A61" s="96">
        <v>3201.6001000000001</v>
      </c>
      <c r="B61" s="44" t="s">
        <v>79</v>
      </c>
      <c r="C61" s="97" t="s">
        <v>644</v>
      </c>
      <c r="D61" s="97" t="s">
        <v>111</v>
      </c>
      <c r="E61" s="44" t="s">
        <v>142</v>
      </c>
      <c r="F61" s="88">
        <v>48</v>
      </c>
      <c r="G61" s="97" t="s">
        <v>61</v>
      </c>
      <c r="H61" s="44" t="s">
        <v>83</v>
      </c>
      <c r="I61" s="100" t="s">
        <v>240</v>
      </c>
      <c r="J61" s="43"/>
      <c r="K61" s="63" t="s">
        <v>645</v>
      </c>
      <c r="L61" s="14">
        <v>3147</v>
      </c>
      <c r="M61" s="228">
        <v>7729966</v>
      </c>
      <c r="N61" s="20">
        <v>45860</v>
      </c>
      <c r="O61" s="107">
        <v>45868</v>
      </c>
    </row>
    <row r="62" spans="1:15" ht="15" customHeight="1">
      <c r="A62" s="96">
        <v>3000</v>
      </c>
      <c r="B62" s="44" t="s">
        <v>79</v>
      </c>
      <c r="C62" s="97" t="s">
        <v>489</v>
      </c>
      <c r="D62" s="97" t="s">
        <v>111</v>
      </c>
      <c r="E62" s="44" t="s">
        <v>142</v>
      </c>
      <c r="F62" s="88">
        <v>48</v>
      </c>
      <c r="G62" s="97" t="s">
        <v>61</v>
      </c>
      <c r="H62" s="42" t="s">
        <v>132</v>
      </c>
      <c r="I62" s="100"/>
      <c r="J62" s="43"/>
      <c r="K62" s="63" t="s">
        <v>490</v>
      </c>
      <c r="L62" s="14">
        <v>3128</v>
      </c>
      <c r="M62" s="228">
        <v>8932297</v>
      </c>
      <c r="N62" s="20">
        <v>45857</v>
      </c>
      <c r="O62" s="107">
        <v>45869</v>
      </c>
    </row>
    <row r="63" spans="1:15" ht="15" customHeight="1">
      <c r="A63" s="96">
        <v>3018</v>
      </c>
      <c r="B63" s="44" t="s">
        <v>82</v>
      </c>
      <c r="C63" s="97" t="s">
        <v>641</v>
      </c>
      <c r="D63" s="97" t="s">
        <v>111</v>
      </c>
      <c r="E63" s="44"/>
      <c r="F63" s="88"/>
      <c r="G63" s="97" t="s">
        <v>61</v>
      </c>
      <c r="H63" s="44" t="s">
        <v>32</v>
      </c>
      <c r="I63" s="100" t="s">
        <v>642</v>
      </c>
      <c r="J63" s="43"/>
      <c r="K63" s="63" t="s">
        <v>72</v>
      </c>
      <c r="L63" s="14">
        <v>3853</v>
      </c>
      <c r="M63" s="228">
        <v>8419635</v>
      </c>
      <c r="N63" s="20">
        <v>45859</v>
      </c>
      <c r="O63" s="107">
        <v>45869</v>
      </c>
    </row>
    <row r="64" spans="1:15" ht="15" customHeight="1">
      <c r="A64" s="96">
        <v>800</v>
      </c>
      <c r="B64" s="44" t="s">
        <v>79</v>
      </c>
      <c r="C64" s="97" t="s">
        <v>491</v>
      </c>
      <c r="D64" s="97" t="s">
        <v>111</v>
      </c>
      <c r="E64" s="44" t="s">
        <v>263</v>
      </c>
      <c r="F64" s="88"/>
      <c r="G64" s="97" t="s">
        <v>61</v>
      </c>
      <c r="H64" s="42" t="s">
        <v>132</v>
      </c>
      <c r="I64" s="100"/>
      <c r="J64" s="43"/>
      <c r="K64" s="63" t="s">
        <v>299</v>
      </c>
      <c r="L64" s="14">
        <v>3555</v>
      </c>
      <c r="M64" s="228">
        <v>8951396</v>
      </c>
      <c r="N64" s="20">
        <v>45858</v>
      </c>
      <c r="O64" s="107">
        <v>45870</v>
      </c>
    </row>
    <row r="65" spans="1:15" ht="15" customHeight="1">
      <c r="A65" s="96">
        <v>3255.7</v>
      </c>
      <c r="B65" s="44" t="s">
        <v>79</v>
      </c>
      <c r="C65" s="97" t="s">
        <v>657</v>
      </c>
      <c r="D65" s="97" t="s">
        <v>111</v>
      </c>
      <c r="E65" s="44" t="s">
        <v>142</v>
      </c>
      <c r="F65" s="88">
        <v>48</v>
      </c>
      <c r="G65" s="97" t="s">
        <v>61</v>
      </c>
      <c r="H65" s="44" t="s">
        <v>83</v>
      </c>
      <c r="I65" s="100" t="s">
        <v>240</v>
      </c>
      <c r="J65" s="43"/>
      <c r="K65" s="63" t="s">
        <v>293</v>
      </c>
      <c r="L65" s="14">
        <v>2893</v>
      </c>
      <c r="M65" s="228">
        <v>8841694</v>
      </c>
      <c r="N65" s="20">
        <v>45862</v>
      </c>
      <c r="O65" s="107">
        <v>45870</v>
      </c>
    </row>
    <row r="66" spans="1:15" ht="15" customHeight="1">
      <c r="A66" s="96">
        <v>54170</v>
      </c>
      <c r="B66" s="44" t="s">
        <v>79</v>
      </c>
      <c r="C66" s="97" t="s">
        <v>468</v>
      </c>
      <c r="D66" s="97" t="s">
        <v>57</v>
      </c>
      <c r="E66" s="44" t="s">
        <v>73</v>
      </c>
      <c r="F66" s="88">
        <v>40</v>
      </c>
      <c r="G66" s="97" t="s">
        <v>136</v>
      </c>
      <c r="H66" s="42" t="s">
        <v>908</v>
      </c>
      <c r="I66" s="100" t="s">
        <v>140</v>
      </c>
      <c r="J66" s="43"/>
      <c r="K66" s="63" t="s">
        <v>469</v>
      </c>
      <c r="L66" s="14">
        <v>75120</v>
      </c>
      <c r="M66" s="228">
        <v>9217656</v>
      </c>
      <c r="N66" s="20">
        <v>45853</v>
      </c>
      <c r="O66" s="107">
        <v>45872</v>
      </c>
    </row>
    <row r="67" spans="1:15" ht="15" customHeight="1">
      <c r="A67" s="96">
        <v>39910.730000000003</v>
      </c>
      <c r="B67" s="44" t="s">
        <v>49</v>
      </c>
      <c r="C67" s="97" t="s">
        <v>477</v>
      </c>
      <c r="D67" s="97" t="s">
        <v>67</v>
      </c>
      <c r="E67" s="44"/>
      <c r="F67" s="88"/>
      <c r="G67" s="97" t="s">
        <v>93</v>
      </c>
      <c r="H67" s="42" t="s">
        <v>332</v>
      </c>
      <c r="I67" s="100" t="s">
        <v>101</v>
      </c>
      <c r="J67" s="43"/>
      <c r="K67" s="63" t="s">
        <v>478</v>
      </c>
      <c r="L67" s="14">
        <v>46412</v>
      </c>
      <c r="M67" s="228">
        <v>9296781</v>
      </c>
      <c r="N67" s="20">
        <v>45855</v>
      </c>
      <c r="O67" s="107">
        <v>45872</v>
      </c>
    </row>
    <row r="68" spans="1:15">
      <c r="A68" s="182"/>
      <c r="B68" s="54"/>
      <c r="C68" s="183"/>
      <c r="D68" s="183"/>
      <c r="E68" s="54"/>
      <c r="F68" s="85"/>
      <c r="G68" s="183"/>
      <c r="H68" s="154"/>
      <c r="I68" s="184"/>
      <c r="J68" s="185"/>
      <c r="K68" s="193"/>
      <c r="L68" s="41"/>
      <c r="M68" s="230"/>
      <c r="N68" s="101"/>
      <c r="O68" s="192"/>
    </row>
    <row r="69" spans="1:15" ht="19.5">
      <c r="A69" s="295" t="s">
        <v>47</v>
      </c>
      <c r="B69" s="295"/>
      <c r="C69" s="296">
        <f>SUM(Таблица2[Volume, tons])</f>
        <v>1247581.0300999999</v>
      </c>
      <c r="D69" s="296"/>
      <c r="E69"/>
      <c r="F69" s="58"/>
      <c r="K69" s="98"/>
      <c r="L69" s="105"/>
      <c r="N69" s="33"/>
      <c r="O69" s="98"/>
    </row>
    <row r="70" spans="1:15" ht="18">
      <c r="A70" s="295" t="s">
        <v>27</v>
      </c>
      <c r="B70" s="295"/>
      <c r="C70" s="297" t="s">
        <v>944</v>
      </c>
      <c r="D70" s="297"/>
      <c r="E70" s="6"/>
      <c r="F70" s="59"/>
      <c r="G70" s="38"/>
      <c r="K70" s="98"/>
      <c r="L70" s="105"/>
      <c r="N70" s="33"/>
      <c r="O70" s="98"/>
    </row>
    <row r="71" spans="1:15">
      <c r="B71" s="169"/>
      <c r="C71" s="5"/>
      <c r="D71"/>
      <c r="E71"/>
      <c r="F71" s="60"/>
      <c r="G71" s="40"/>
      <c r="K71" s="98"/>
      <c r="L71" s="105"/>
      <c r="N71" s="33"/>
      <c r="O71" s="98"/>
    </row>
    <row r="72" spans="1:15">
      <c r="A72" s="290"/>
      <c r="B72" s="291"/>
      <c r="C72" s="9" t="s">
        <v>700</v>
      </c>
      <c r="D72" s="9" t="s">
        <v>680</v>
      </c>
      <c r="E72" s="10" t="s">
        <v>29</v>
      </c>
      <c r="F72" s="15"/>
      <c r="K72"/>
      <c r="L72" s="92"/>
      <c r="N72"/>
    </row>
    <row r="73" spans="1:15">
      <c r="A73" s="294" t="s">
        <v>28</v>
      </c>
      <c r="B73" s="294"/>
      <c r="C73" s="10">
        <v>64</v>
      </c>
      <c r="D73" s="10">
        <v>74</v>
      </c>
      <c r="E73" s="11" t="s">
        <v>911</v>
      </c>
      <c r="G73" s="94"/>
      <c r="K73"/>
      <c r="L73" s="92"/>
      <c r="N73"/>
    </row>
    <row r="74" spans="1:15">
      <c r="A74" s="292" t="s">
        <v>44</v>
      </c>
      <c r="B74" s="292"/>
      <c r="C74" s="57">
        <v>35</v>
      </c>
      <c r="D74" s="57">
        <v>40</v>
      </c>
      <c r="E74" s="12" t="s">
        <v>909</v>
      </c>
      <c r="G74" s="38"/>
      <c r="K74"/>
      <c r="L74" s="92"/>
      <c r="N74"/>
    </row>
    <row r="75" spans="1:15">
      <c r="A75" s="293" t="s">
        <v>43</v>
      </c>
      <c r="B75" s="293"/>
      <c r="C75" s="57">
        <v>18</v>
      </c>
      <c r="D75" s="57">
        <v>22</v>
      </c>
      <c r="E75" s="12" t="s">
        <v>910</v>
      </c>
      <c r="G75" s="38"/>
      <c r="K75"/>
      <c r="L75" s="92"/>
      <c r="N75"/>
    </row>
    <row r="76" spans="1:15">
      <c r="A76" s="292" t="s">
        <v>45</v>
      </c>
      <c r="B76" s="292"/>
      <c r="C76" s="57">
        <v>9</v>
      </c>
      <c r="D76" s="57">
        <v>5</v>
      </c>
      <c r="E76" s="12" t="s">
        <v>493</v>
      </c>
      <c r="K76"/>
      <c r="L76" s="92"/>
      <c r="M76" s="168"/>
      <c r="N76"/>
    </row>
    <row r="77" spans="1:15">
      <c r="A77" s="292" t="s">
        <v>46</v>
      </c>
      <c r="B77" s="292"/>
      <c r="C77" s="57">
        <v>2</v>
      </c>
      <c r="D77" s="57">
        <v>7</v>
      </c>
      <c r="E77" s="12" t="s">
        <v>909</v>
      </c>
      <c r="K77"/>
      <c r="L77" s="92"/>
      <c r="M77" s="168"/>
      <c r="N77"/>
    </row>
    <row r="78" spans="1:15">
      <c r="D78" s="1"/>
      <c r="M78" s="168"/>
      <c r="N78"/>
    </row>
    <row r="80" spans="1:15">
      <c r="C80" s="1" t="s">
        <v>62</v>
      </c>
      <c r="D80" s="1" t="s">
        <v>88</v>
      </c>
      <c r="E80" s="1" t="s">
        <v>63</v>
      </c>
      <c r="K80"/>
      <c r="L80" s="92"/>
      <c r="M80" s="168"/>
      <c r="N80"/>
    </row>
    <row r="81" spans="1:14">
      <c r="C81" s="1">
        <v>6</v>
      </c>
      <c r="D81" s="16">
        <v>1581747</v>
      </c>
      <c r="E81" s="1">
        <v>72</v>
      </c>
      <c r="F81" s="15"/>
      <c r="K81"/>
      <c r="L81" s="92"/>
      <c r="M81" s="168"/>
      <c r="N81"/>
    </row>
    <row r="82" spans="1:14">
      <c r="A82" s="105"/>
      <c r="B82" s="169"/>
      <c r="C82" s="1">
        <v>7</v>
      </c>
      <c r="D82" s="3">
        <v>1545263</v>
      </c>
      <c r="E82" s="1">
        <v>87</v>
      </c>
      <c r="F82" s="15"/>
      <c r="G82"/>
      <c r="K82"/>
      <c r="L82" s="92"/>
      <c r="M82" s="168"/>
      <c r="N82"/>
    </row>
    <row r="83" spans="1:14">
      <c r="A83" s="105"/>
      <c r="B83" s="169"/>
      <c r="C83" s="1">
        <v>8</v>
      </c>
      <c r="D83" s="3">
        <v>1533714</v>
      </c>
      <c r="E83" s="1">
        <v>77</v>
      </c>
      <c r="F83" s="15"/>
      <c r="G83"/>
      <c r="K83"/>
      <c r="L83" s="92"/>
      <c r="M83" s="168"/>
      <c r="N83"/>
    </row>
    <row r="84" spans="1:14">
      <c r="A84" s="105"/>
      <c r="B84" s="169"/>
      <c r="C84" s="1">
        <v>9</v>
      </c>
      <c r="D84" s="3">
        <v>1899362</v>
      </c>
      <c r="E84" s="1">
        <v>93</v>
      </c>
      <c r="F84" s="15"/>
      <c r="G84"/>
      <c r="K84"/>
      <c r="L84" s="92"/>
      <c r="M84" s="168"/>
      <c r="N84"/>
    </row>
    <row r="85" spans="1:14">
      <c r="A85" s="105"/>
      <c r="B85" s="169"/>
      <c r="C85" s="1">
        <v>10</v>
      </c>
      <c r="D85" s="23">
        <v>1477805</v>
      </c>
      <c r="E85" s="1">
        <v>80</v>
      </c>
      <c r="F85" s="15"/>
      <c r="G85"/>
      <c r="K85"/>
      <c r="L85" s="92"/>
      <c r="M85" s="168"/>
      <c r="N85"/>
    </row>
    <row r="86" spans="1:14">
      <c r="A86" s="105"/>
      <c r="B86" s="169"/>
      <c r="C86" s="1">
        <v>11</v>
      </c>
      <c r="D86" s="3">
        <v>1289319</v>
      </c>
      <c r="E86" s="1">
        <v>79</v>
      </c>
      <c r="F86" s="15"/>
      <c r="G86"/>
      <c r="K86"/>
      <c r="L86" s="92"/>
      <c r="M86" s="168"/>
      <c r="N86"/>
    </row>
    <row r="87" spans="1:14">
      <c r="A87" s="105"/>
      <c r="B87" s="169"/>
      <c r="C87" s="1">
        <v>12</v>
      </c>
      <c r="D87" s="3">
        <v>1384877</v>
      </c>
      <c r="E87" s="1">
        <v>75</v>
      </c>
      <c r="F87" s="15"/>
      <c r="G87"/>
      <c r="K87"/>
      <c r="L87" s="92"/>
      <c r="M87" s="168"/>
      <c r="N87"/>
    </row>
    <row r="88" spans="1:14">
      <c r="A88" s="105"/>
      <c r="B88" s="169"/>
      <c r="C88" s="1">
        <v>13</v>
      </c>
      <c r="D88" s="3">
        <v>1607113</v>
      </c>
      <c r="E88" s="1">
        <v>99</v>
      </c>
      <c r="F88" s="15"/>
      <c r="G88"/>
      <c r="K88"/>
      <c r="L88" s="92"/>
      <c r="M88" s="168"/>
      <c r="N88"/>
    </row>
    <row r="89" spans="1:14">
      <c r="A89" s="105"/>
      <c r="B89" s="169"/>
      <c r="C89" s="1">
        <v>14</v>
      </c>
      <c r="D89" s="3">
        <v>1149369</v>
      </c>
      <c r="E89" s="1">
        <v>69</v>
      </c>
      <c r="F89" s="15"/>
      <c r="G89"/>
      <c r="K89"/>
      <c r="L89" s="92"/>
      <c r="M89" s="168"/>
      <c r="N89"/>
    </row>
    <row r="90" spans="1:14">
      <c r="A90" s="105"/>
      <c r="B90" s="169"/>
      <c r="C90" s="1">
        <v>15</v>
      </c>
      <c r="D90" s="3">
        <v>1383979</v>
      </c>
      <c r="E90" s="1">
        <v>85</v>
      </c>
      <c r="F90" s="15"/>
      <c r="G90"/>
      <c r="K90"/>
      <c r="L90" s="92"/>
      <c r="M90" s="168"/>
      <c r="N90"/>
    </row>
    <row r="91" spans="1:14">
      <c r="A91" s="105"/>
      <c r="B91" s="169"/>
      <c r="C91" s="1">
        <v>16</v>
      </c>
      <c r="D91" s="3">
        <v>1497765</v>
      </c>
      <c r="E91" s="1">
        <v>103</v>
      </c>
      <c r="F91" s="15"/>
      <c r="G91"/>
      <c r="K91"/>
      <c r="L91" s="92"/>
      <c r="M91" s="168"/>
      <c r="N91"/>
    </row>
    <row r="92" spans="1:14">
      <c r="A92" s="105"/>
      <c r="B92" s="169"/>
      <c r="C92" s="1">
        <v>17</v>
      </c>
      <c r="D92" s="3">
        <v>1784651</v>
      </c>
      <c r="E92" s="1">
        <v>87</v>
      </c>
      <c r="F92" s="15"/>
      <c r="G92"/>
      <c r="K92"/>
      <c r="L92" s="92"/>
      <c r="M92" s="168"/>
      <c r="N92"/>
    </row>
    <row r="93" spans="1:14">
      <c r="A93" s="105"/>
      <c r="B93" s="169"/>
      <c r="C93" s="1">
        <v>18</v>
      </c>
      <c r="D93" s="3">
        <v>1295586</v>
      </c>
      <c r="E93" s="1">
        <v>69</v>
      </c>
      <c r="F93" s="15"/>
      <c r="G93"/>
      <c r="K93"/>
      <c r="L93" s="92"/>
      <c r="M93" s="168"/>
      <c r="N93"/>
    </row>
    <row r="94" spans="1:14">
      <c r="A94" s="105"/>
      <c r="B94" s="169"/>
      <c r="C94" s="1">
        <v>19</v>
      </c>
      <c r="D94" s="3">
        <v>1558307</v>
      </c>
      <c r="E94" s="1">
        <v>100</v>
      </c>
      <c r="F94" s="15"/>
      <c r="G94"/>
      <c r="K94"/>
      <c r="L94" s="92"/>
      <c r="M94" s="168"/>
      <c r="N94"/>
    </row>
    <row r="95" spans="1:14">
      <c r="A95" s="105"/>
      <c r="B95" s="169"/>
      <c r="C95" s="1">
        <v>20</v>
      </c>
      <c r="D95" s="3">
        <v>1420430</v>
      </c>
      <c r="E95" s="1">
        <v>95</v>
      </c>
      <c r="F95" s="49"/>
      <c r="G95"/>
      <c r="K95"/>
      <c r="L95" s="92"/>
      <c r="M95" s="168"/>
      <c r="N95"/>
    </row>
    <row r="96" spans="1:14">
      <c r="A96" s="105"/>
      <c r="B96" s="169"/>
      <c r="C96" s="1">
        <v>21</v>
      </c>
      <c r="D96" s="3">
        <v>1646757</v>
      </c>
      <c r="E96" s="1">
        <v>88</v>
      </c>
      <c r="F96" s="15"/>
      <c r="G96"/>
      <c r="K96"/>
      <c r="L96" s="92"/>
      <c r="M96" s="168"/>
      <c r="N96"/>
    </row>
    <row r="97" spans="1:14">
      <c r="A97" s="105"/>
      <c r="B97" s="169"/>
      <c r="C97" s="1">
        <v>22</v>
      </c>
      <c r="D97" s="16">
        <v>1288048</v>
      </c>
      <c r="E97" s="1">
        <v>74</v>
      </c>
      <c r="F97" s="15"/>
      <c r="G97"/>
      <c r="K97"/>
      <c r="L97" s="92"/>
      <c r="M97" s="168"/>
      <c r="N97"/>
    </row>
    <row r="98" spans="1:14">
      <c r="C98" s="1">
        <v>23</v>
      </c>
      <c r="D98" s="3">
        <v>1575253</v>
      </c>
      <c r="E98" s="1">
        <v>91</v>
      </c>
      <c r="F98" s="15"/>
      <c r="G98"/>
      <c r="K98"/>
      <c r="L98" s="92"/>
      <c r="M98" s="168"/>
      <c r="N98"/>
    </row>
    <row r="99" spans="1:14">
      <c r="C99" s="1">
        <v>24</v>
      </c>
      <c r="D99" s="3">
        <v>1609152</v>
      </c>
      <c r="E99" s="1">
        <v>86</v>
      </c>
      <c r="G99"/>
      <c r="K99"/>
      <c r="L99" s="92"/>
      <c r="M99" s="168"/>
      <c r="N99"/>
    </row>
    <row r="100" spans="1:14">
      <c r="C100" s="1">
        <v>25</v>
      </c>
      <c r="D100" s="3">
        <v>1476537</v>
      </c>
      <c r="E100" s="1">
        <v>96</v>
      </c>
      <c r="G100"/>
      <c r="K100"/>
      <c r="L100" s="92"/>
      <c r="M100" s="168"/>
      <c r="N100"/>
    </row>
    <row r="101" spans="1:14">
      <c r="C101" s="1">
        <v>26</v>
      </c>
      <c r="D101" s="3">
        <v>1642023</v>
      </c>
      <c r="E101" s="1">
        <v>89</v>
      </c>
      <c r="M101" s="168"/>
      <c r="N101"/>
    </row>
    <row r="102" spans="1:14">
      <c r="C102" s="1">
        <v>27</v>
      </c>
      <c r="D102" s="3">
        <v>1013791</v>
      </c>
      <c r="E102" s="1">
        <v>62</v>
      </c>
      <c r="M102" s="168"/>
      <c r="N102"/>
    </row>
    <row r="103" spans="1:14">
      <c r="C103" s="1">
        <v>28</v>
      </c>
      <c r="D103" s="3">
        <v>1493748</v>
      </c>
      <c r="E103" s="1">
        <v>85</v>
      </c>
      <c r="M103" s="168"/>
      <c r="N103"/>
    </row>
    <row r="104" spans="1:14">
      <c r="C104" s="1">
        <v>29</v>
      </c>
      <c r="D104" s="3">
        <v>1306052</v>
      </c>
      <c r="E104" s="1">
        <v>89</v>
      </c>
      <c r="M104" s="168"/>
      <c r="N104"/>
    </row>
    <row r="105" spans="1:14">
      <c r="C105" s="1">
        <v>30</v>
      </c>
      <c r="D105" s="3">
        <v>1446615</v>
      </c>
      <c r="E105" s="1">
        <v>74</v>
      </c>
      <c r="M105" s="168"/>
      <c r="N105"/>
    </row>
    <row r="106" spans="1:14">
      <c r="C106" s="1">
        <v>31</v>
      </c>
      <c r="D106" s="3">
        <v>1247581</v>
      </c>
      <c r="E106" s="1">
        <v>64</v>
      </c>
      <c r="M106" s="168"/>
      <c r="N106"/>
    </row>
    <row r="109" spans="1:14">
      <c r="C109" s="4" t="s">
        <v>113</v>
      </c>
      <c r="D109" s="1" t="s">
        <v>115</v>
      </c>
      <c r="G109"/>
      <c r="K109"/>
      <c r="L109" s="92"/>
      <c r="M109" s="168"/>
      <c r="N109"/>
    </row>
    <row r="110" spans="1:14">
      <c r="A110" s="106"/>
      <c r="B110" s="171" t="s">
        <v>16</v>
      </c>
      <c r="C110" s="23">
        <v>45800</v>
      </c>
      <c r="D110" s="23">
        <v>65386</v>
      </c>
      <c r="E110" s="31"/>
      <c r="F110" s="31"/>
      <c r="G110"/>
      <c r="K110"/>
      <c r="L110" s="92"/>
      <c r="M110" s="168"/>
      <c r="N110"/>
    </row>
    <row r="111" spans="1:14">
      <c r="A111" s="106"/>
      <c r="B111" s="171" t="s">
        <v>12</v>
      </c>
      <c r="C111" s="23" t="s">
        <v>150</v>
      </c>
      <c r="D111" s="23">
        <v>25000</v>
      </c>
      <c r="E111" s="31"/>
      <c r="F111" s="31"/>
      <c r="G111"/>
      <c r="K111"/>
      <c r="L111" s="92"/>
      <c r="M111" s="168"/>
      <c r="N111"/>
    </row>
    <row r="112" spans="1:14">
      <c r="A112" s="106"/>
      <c r="B112" s="170" t="s">
        <v>61</v>
      </c>
      <c r="C112" s="23">
        <v>132806</v>
      </c>
      <c r="D112" s="23">
        <v>157283</v>
      </c>
      <c r="E112" s="31"/>
      <c r="F112" s="31"/>
      <c r="G112"/>
      <c r="K112"/>
      <c r="L112" s="92"/>
      <c r="M112" s="168"/>
      <c r="N112"/>
    </row>
    <row r="113" spans="1:14">
      <c r="B113" s="170" t="s">
        <v>2</v>
      </c>
      <c r="C113" s="23">
        <v>77500</v>
      </c>
      <c r="D113" s="23">
        <v>142000</v>
      </c>
      <c r="E113" s="31"/>
      <c r="F113" s="31"/>
      <c r="G113"/>
      <c r="K113"/>
      <c r="L113" s="92"/>
      <c r="M113" s="168"/>
      <c r="N113"/>
    </row>
    <row r="114" spans="1:14">
      <c r="B114" s="170" t="s">
        <v>1</v>
      </c>
      <c r="C114" s="23">
        <v>38500</v>
      </c>
      <c r="D114" s="23">
        <v>3000</v>
      </c>
      <c r="E114" s="31"/>
      <c r="F114" s="31"/>
      <c r="G114"/>
      <c r="K114"/>
      <c r="L114" s="92"/>
      <c r="M114" s="168"/>
      <c r="N114"/>
    </row>
    <row r="115" spans="1:14">
      <c r="B115" s="170" t="s">
        <v>0</v>
      </c>
      <c r="C115" s="23">
        <v>147050</v>
      </c>
      <c r="D115" s="23">
        <v>97100</v>
      </c>
      <c r="E115" s="31"/>
      <c r="F115" s="31"/>
      <c r="G115"/>
      <c r="K115"/>
      <c r="L115" s="92"/>
      <c r="M115" s="168"/>
      <c r="N115"/>
    </row>
    <row r="116" spans="1:14">
      <c r="B116" s="170" t="s">
        <v>15</v>
      </c>
      <c r="C116" s="23">
        <v>25009</v>
      </c>
      <c r="D116" s="23">
        <v>12600</v>
      </c>
      <c r="E116" s="31"/>
      <c r="F116" s="31"/>
      <c r="G116"/>
      <c r="K116"/>
      <c r="L116" s="92"/>
      <c r="M116" s="168"/>
      <c r="N116"/>
    </row>
    <row r="117" spans="1:14">
      <c r="B117" s="170" t="s">
        <v>94</v>
      </c>
      <c r="C117" s="23">
        <v>55000</v>
      </c>
      <c r="D117" s="23" t="s">
        <v>150</v>
      </c>
      <c r="E117" s="31"/>
      <c r="F117" s="31"/>
      <c r="G117"/>
      <c r="K117"/>
      <c r="L117" s="92"/>
      <c r="M117" s="168"/>
      <c r="N117"/>
    </row>
    <row r="118" spans="1:14">
      <c r="A118" s="105"/>
      <c r="B118" s="169"/>
      <c r="C118"/>
      <c r="D118"/>
      <c r="E118" s="31"/>
      <c r="F118" s="31"/>
      <c r="G118"/>
      <c r="K118"/>
      <c r="L118" s="92"/>
      <c r="M118" s="168"/>
      <c r="N118"/>
    </row>
  </sheetData>
  <mergeCells count="11">
    <mergeCell ref="A69:B69"/>
    <mergeCell ref="A70:B70"/>
    <mergeCell ref="C69:D69"/>
    <mergeCell ref="C70:D70"/>
    <mergeCell ref="A1:O1"/>
    <mergeCell ref="A72:B72"/>
    <mergeCell ref="A74:B74"/>
    <mergeCell ref="A75:B75"/>
    <mergeCell ref="A76:B76"/>
    <mergeCell ref="A77:B77"/>
    <mergeCell ref="A73:B73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6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56" customWidth="1"/>
    <col min="2" max="2" width="27" style="55" customWidth="1"/>
    <col min="3" max="3" width="15.28515625" style="50" customWidth="1"/>
    <col min="4" max="4" width="20" style="50" customWidth="1"/>
    <col min="5" max="5" width="13" style="50" customWidth="1"/>
    <col min="6" max="6" width="14.85546875" style="50" customWidth="1"/>
    <col min="7" max="7" width="29" style="50" customWidth="1"/>
    <col min="8" max="8" width="17.85546875" style="50" customWidth="1"/>
    <col min="9" max="10" width="42.140625" style="50" customWidth="1"/>
    <col min="11" max="11" width="47.140625" style="51" customWidth="1"/>
    <col min="12" max="12" width="13.140625" style="52" bestFit="1" customWidth="1"/>
    <col min="13" max="13" width="29.85546875" style="167" customWidth="1"/>
    <col min="14" max="14" width="13.7109375" style="33" customWidth="1"/>
  </cols>
  <sheetData>
    <row r="1" spans="1:16" ht="18.75">
      <c r="A1" s="299" t="s">
        <v>912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6">
      <c r="A2" s="90"/>
    </row>
    <row r="3" spans="1:16">
      <c r="A3" s="22" t="s">
        <v>23</v>
      </c>
      <c r="B3" s="36" t="s">
        <v>21</v>
      </c>
      <c r="C3" s="17" t="s">
        <v>24</v>
      </c>
      <c r="D3" s="17" t="s">
        <v>4</v>
      </c>
      <c r="E3" s="17" t="s">
        <v>18</v>
      </c>
      <c r="F3" s="17" t="s">
        <v>70</v>
      </c>
      <c r="G3" s="35" t="s">
        <v>42</v>
      </c>
      <c r="H3" s="17" t="s">
        <v>3</v>
      </c>
      <c r="I3" s="17" t="s">
        <v>10</v>
      </c>
      <c r="J3" s="17" t="s">
        <v>120</v>
      </c>
      <c r="K3" s="17" t="s">
        <v>25</v>
      </c>
      <c r="L3" s="24" t="s">
        <v>26</v>
      </c>
      <c r="M3" s="93" t="s">
        <v>100</v>
      </c>
      <c r="N3" s="18" t="s">
        <v>22</v>
      </c>
    </row>
    <row r="4" spans="1:16" ht="15" customHeight="1">
      <c r="A4" s="14">
        <v>4000</v>
      </c>
      <c r="B4" s="28" t="s">
        <v>82</v>
      </c>
      <c r="C4" s="206" t="s">
        <v>389</v>
      </c>
      <c r="D4" s="28" t="s">
        <v>14</v>
      </c>
      <c r="E4" s="27"/>
      <c r="F4" s="8"/>
      <c r="G4" s="205" t="s">
        <v>125</v>
      </c>
      <c r="H4" s="29" t="s">
        <v>156</v>
      </c>
      <c r="I4" s="27"/>
      <c r="J4" s="27"/>
      <c r="K4" s="27" t="s">
        <v>390</v>
      </c>
      <c r="L4" s="213">
        <v>6359</v>
      </c>
      <c r="M4" s="208">
        <v>9546265</v>
      </c>
      <c r="N4" s="209">
        <v>45855</v>
      </c>
      <c r="P4" s="33"/>
    </row>
    <row r="5" spans="1:16" ht="15" customHeight="1">
      <c r="A5" s="14">
        <v>21500</v>
      </c>
      <c r="B5" s="28" t="s">
        <v>8</v>
      </c>
      <c r="C5" s="28" t="s">
        <v>527</v>
      </c>
      <c r="D5" s="28" t="s">
        <v>13</v>
      </c>
      <c r="E5" s="27" t="s">
        <v>163</v>
      </c>
      <c r="F5" s="8"/>
      <c r="G5" s="28" t="s">
        <v>0</v>
      </c>
      <c r="H5" s="29"/>
      <c r="I5" s="27"/>
      <c r="J5" s="27"/>
      <c r="K5" s="27" t="s">
        <v>528</v>
      </c>
      <c r="L5" s="14">
        <v>22056</v>
      </c>
      <c r="M5" s="19">
        <v>9107033</v>
      </c>
      <c r="N5" s="123">
        <v>45862</v>
      </c>
      <c r="P5" s="33"/>
    </row>
    <row r="6" spans="1:16" ht="15" customHeight="1">
      <c r="A6" s="14">
        <v>10000</v>
      </c>
      <c r="B6" s="28" t="s">
        <v>85</v>
      </c>
      <c r="C6" s="28" t="s">
        <v>913</v>
      </c>
      <c r="D6" s="28" t="s">
        <v>65</v>
      </c>
      <c r="E6" s="27"/>
      <c r="F6" s="8"/>
      <c r="G6" s="28" t="s">
        <v>61</v>
      </c>
      <c r="H6" s="29" t="s">
        <v>914</v>
      </c>
      <c r="I6" s="27"/>
      <c r="J6" s="27"/>
      <c r="K6" s="27" t="s">
        <v>915</v>
      </c>
      <c r="L6" s="14">
        <v>11990</v>
      </c>
      <c r="M6" s="19">
        <v>8000836</v>
      </c>
      <c r="N6" s="13">
        <v>45865</v>
      </c>
      <c r="P6" s="33"/>
    </row>
    <row r="7" spans="1:16" ht="15" customHeight="1">
      <c r="A7" s="14">
        <v>2000</v>
      </c>
      <c r="B7" s="28"/>
      <c r="C7" s="120" t="s">
        <v>548</v>
      </c>
      <c r="D7" s="28" t="s">
        <v>124</v>
      </c>
      <c r="E7" s="27"/>
      <c r="F7" s="121"/>
      <c r="G7" s="28" t="s">
        <v>61</v>
      </c>
      <c r="H7" s="29" t="s">
        <v>80</v>
      </c>
      <c r="I7" s="27"/>
      <c r="J7" s="27"/>
      <c r="K7" s="27" t="s">
        <v>549</v>
      </c>
      <c r="L7" s="223">
        <v>2307</v>
      </c>
      <c r="M7" s="122">
        <v>8602000</v>
      </c>
      <c r="N7" s="123">
        <v>45864</v>
      </c>
      <c r="P7" s="33"/>
    </row>
    <row r="8" spans="1:16" ht="15" customHeight="1">
      <c r="A8" s="14">
        <v>49800</v>
      </c>
      <c r="B8" s="28" t="s">
        <v>48</v>
      </c>
      <c r="C8" s="120" t="s">
        <v>188</v>
      </c>
      <c r="D8" s="28" t="s">
        <v>13</v>
      </c>
      <c r="E8" s="27"/>
      <c r="F8" s="121"/>
      <c r="G8" s="28" t="s">
        <v>121</v>
      </c>
      <c r="H8" s="29" t="s">
        <v>182</v>
      </c>
      <c r="I8" s="27" t="s">
        <v>164</v>
      </c>
      <c r="J8" s="27"/>
      <c r="K8" s="27" t="s">
        <v>167</v>
      </c>
      <c r="L8" s="223">
        <v>52434</v>
      </c>
      <c r="M8" s="122">
        <v>9216808</v>
      </c>
      <c r="N8" s="123">
        <v>45808</v>
      </c>
    </row>
    <row r="9" spans="1:16" ht="15" customHeight="1">
      <c r="A9" s="14">
        <v>26850</v>
      </c>
      <c r="B9" s="28" t="s">
        <v>48</v>
      </c>
      <c r="C9" s="115" t="s">
        <v>197</v>
      </c>
      <c r="D9" s="28" t="s">
        <v>65</v>
      </c>
      <c r="E9" s="27"/>
      <c r="F9" s="116"/>
      <c r="G9" s="28" t="s">
        <v>121</v>
      </c>
      <c r="H9" s="29" t="s">
        <v>182</v>
      </c>
      <c r="I9" s="27"/>
      <c r="J9" s="27"/>
      <c r="K9" s="27" t="s">
        <v>198</v>
      </c>
      <c r="L9" s="119">
        <v>28740</v>
      </c>
      <c r="M9" s="117">
        <v>9231676</v>
      </c>
      <c r="N9" s="118">
        <v>45810</v>
      </c>
    </row>
    <row r="10" spans="1:16" ht="15" customHeight="1">
      <c r="A10" s="14">
        <v>67892</v>
      </c>
      <c r="B10" s="28" t="s">
        <v>48</v>
      </c>
      <c r="C10" s="150" t="s">
        <v>212</v>
      </c>
      <c r="D10" s="28" t="s">
        <v>14</v>
      </c>
      <c r="E10" s="151"/>
      <c r="F10" s="8"/>
      <c r="G10" s="150" t="s">
        <v>121</v>
      </c>
      <c r="H10" s="29"/>
      <c r="I10" s="27"/>
      <c r="J10" s="27"/>
      <c r="K10" s="27" t="s">
        <v>134</v>
      </c>
      <c r="L10" s="222">
        <v>76623</v>
      </c>
      <c r="M10" s="152">
        <v>9231286</v>
      </c>
      <c r="N10" s="153">
        <v>45820</v>
      </c>
    </row>
    <row r="11" spans="1:16" ht="15" customHeight="1">
      <c r="A11" s="14">
        <v>44000</v>
      </c>
      <c r="B11" s="28" t="s">
        <v>8</v>
      </c>
      <c r="C11" s="150" t="s">
        <v>215</v>
      </c>
      <c r="D11" s="28" t="s">
        <v>14</v>
      </c>
      <c r="E11" s="151" t="s">
        <v>193</v>
      </c>
      <c r="F11" s="8"/>
      <c r="G11" s="28" t="s">
        <v>0</v>
      </c>
      <c r="H11" s="29" t="s">
        <v>5</v>
      </c>
      <c r="I11" s="27"/>
      <c r="J11" s="27"/>
      <c r="K11" s="27" t="s">
        <v>216</v>
      </c>
      <c r="L11" s="222">
        <v>52501</v>
      </c>
      <c r="M11" s="152">
        <v>9274927</v>
      </c>
      <c r="N11" s="153">
        <v>45823</v>
      </c>
    </row>
    <row r="12" spans="1:16" ht="15" customHeight="1">
      <c r="A12" s="14">
        <v>55000</v>
      </c>
      <c r="B12" s="28"/>
      <c r="C12" s="164" t="s">
        <v>227</v>
      </c>
      <c r="D12" s="28" t="s">
        <v>14</v>
      </c>
      <c r="E12" s="172" t="s">
        <v>194</v>
      </c>
      <c r="F12" s="8"/>
      <c r="G12" s="164" t="s">
        <v>123</v>
      </c>
      <c r="H12" s="29"/>
      <c r="I12" s="27"/>
      <c r="J12" s="27"/>
      <c r="K12" s="27" t="s">
        <v>228</v>
      </c>
      <c r="L12" s="174">
        <v>56781</v>
      </c>
      <c r="M12" s="163">
        <v>9432256</v>
      </c>
      <c r="N12" s="173">
        <v>45827</v>
      </c>
    </row>
    <row r="13" spans="1:16" ht="15" customHeight="1">
      <c r="A13" s="14">
        <v>65000</v>
      </c>
      <c r="B13" s="28" t="s">
        <v>48</v>
      </c>
      <c r="C13" s="164" t="s">
        <v>230</v>
      </c>
      <c r="D13" s="28" t="s">
        <v>14</v>
      </c>
      <c r="E13" s="172"/>
      <c r="F13" s="8"/>
      <c r="G13" s="150" t="s">
        <v>136</v>
      </c>
      <c r="H13" s="29" t="s">
        <v>494</v>
      </c>
      <c r="I13" s="27"/>
      <c r="J13" s="27"/>
      <c r="K13" s="27" t="s">
        <v>231</v>
      </c>
      <c r="L13" s="174">
        <v>74133</v>
      </c>
      <c r="M13" s="163">
        <v>9221592</v>
      </c>
      <c r="N13" s="173">
        <v>45828</v>
      </c>
    </row>
    <row r="14" spans="1:16" ht="15" customHeight="1">
      <c r="A14" s="14">
        <v>31000</v>
      </c>
      <c r="B14" s="28" t="s">
        <v>48</v>
      </c>
      <c r="C14" s="28" t="s">
        <v>248</v>
      </c>
      <c r="D14" s="28" t="s">
        <v>13</v>
      </c>
      <c r="E14" s="27" t="s">
        <v>249</v>
      </c>
      <c r="F14" s="8"/>
      <c r="G14" s="28" t="s">
        <v>136</v>
      </c>
      <c r="H14" s="29"/>
      <c r="I14" s="27"/>
      <c r="J14" s="27"/>
      <c r="K14" s="27" t="s">
        <v>134</v>
      </c>
      <c r="L14" s="14">
        <v>58051</v>
      </c>
      <c r="M14" s="19">
        <v>9609249</v>
      </c>
      <c r="N14" s="178">
        <v>45833</v>
      </c>
    </row>
    <row r="15" spans="1:16" ht="15" customHeight="1">
      <c r="A15" s="14">
        <v>55000</v>
      </c>
      <c r="B15" s="28" t="s">
        <v>48</v>
      </c>
      <c r="C15" s="195" t="s">
        <v>308</v>
      </c>
      <c r="D15" s="28" t="s">
        <v>65</v>
      </c>
      <c r="E15" s="27" t="s">
        <v>169</v>
      </c>
      <c r="F15" s="196"/>
      <c r="G15" s="28" t="s">
        <v>36</v>
      </c>
      <c r="H15" s="29" t="s">
        <v>37</v>
      </c>
      <c r="I15" s="27" t="s">
        <v>171</v>
      </c>
      <c r="J15" s="27"/>
      <c r="K15" s="27" t="s">
        <v>309</v>
      </c>
      <c r="L15" s="202">
        <v>61472</v>
      </c>
      <c r="M15" s="19">
        <v>9589786</v>
      </c>
      <c r="N15" s="194">
        <v>45848</v>
      </c>
    </row>
    <row r="16" spans="1:16" ht="15" customHeight="1">
      <c r="A16" s="14">
        <v>50000</v>
      </c>
      <c r="B16" s="28" t="s">
        <v>49</v>
      </c>
      <c r="C16" s="28" t="s">
        <v>310</v>
      </c>
      <c r="D16" s="28" t="s">
        <v>13</v>
      </c>
      <c r="E16" s="27" t="s">
        <v>162</v>
      </c>
      <c r="F16" s="8"/>
      <c r="G16" s="197" t="s">
        <v>129</v>
      </c>
      <c r="H16" s="29"/>
      <c r="I16" s="27" t="s">
        <v>166</v>
      </c>
      <c r="J16" s="27"/>
      <c r="K16" s="27" t="s">
        <v>149</v>
      </c>
      <c r="L16" s="14">
        <v>57631</v>
      </c>
      <c r="M16" s="19">
        <v>9583029</v>
      </c>
      <c r="N16" s="194">
        <v>45849</v>
      </c>
    </row>
    <row r="17" spans="1:14" ht="15" customHeight="1">
      <c r="A17" s="14">
        <v>4000</v>
      </c>
      <c r="B17" s="28" t="s">
        <v>48</v>
      </c>
      <c r="C17" s="195" t="s">
        <v>311</v>
      </c>
      <c r="D17" s="28" t="s">
        <v>13</v>
      </c>
      <c r="E17" s="27" t="s">
        <v>163</v>
      </c>
      <c r="F17" s="196"/>
      <c r="G17" s="195" t="s">
        <v>30</v>
      </c>
      <c r="H17" s="29" t="s">
        <v>20</v>
      </c>
      <c r="I17" s="27" t="s">
        <v>242</v>
      </c>
      <c r="J17" s="27"/>
      <c r="K17" s="27" t="s">
        <v>312</v>
      </c>
      <c r="L17" s="202">
        <v>4231</v>
      </c>
      <c r="M17" s="19">
        <v>8117861</v>
      </c>
      <c r="N17" s="194">
        <v>45849</v>
      </c>
    </row>
    <row r="18" spans="1:14" ht="15" customHeight="1">
      <c r="A18" s="14">
        <v>60000</v>
      </c>
      <c r="B18" s="28" t="s">
        <v>56</v>
      </c>
      <c r="C18" s="28" t="s">
        <v>314</v>
      </c>
      <c r="D18" s="28" t="s">
        <v>13</v>
      </c>
      <c r="E18" s="27"/>
      <c r="F18" s="8"/>
      <c r="G18" s="28" t="s">
        <v>90</v>
      </c>
      <c r="H18" s="29"/>
      <c r="I18" s="27"/>
      <c r="J18" s="27"/>
      <c r="K18" s="27" t="s">
        <v>268</v>
      </c>
      <c r="L18" s="14">
        <v>78450</v>
      </c>
      <c r="M18" s="19">
        <v>9442469</v>
      </c>
      <c r="N18" s="194">
        <v>45851</v>
      </c>
    </row>
    <row r="19" spans="1:14" ht="15" customHeight="1">
      <c r="A19" s="14">
        <v>10000</v>
      </c>
      <c r="B19" s="28" t="s">
        <v>8</v>
      </c>
      <c r="C19" s="28" t="s">
        <v>305</v>
      </c>
      <c r="D19" s="28" t="s">
        <v>14</v>
      </c>
      <c r="E19" s="27"/>
      <c r="F19" s="8"/>
      <c r="G19" s="28" t="s">
        <v>91</v>
      </c>
      <c r="H19" s="206"/>
      <c r="I19" s="27"/>
      <c r="J19" s="27"/>
      <c r="K19" s="27" t="s">
        <v>306</v>
      </c>
      <c r="L19" s="14">
        <v>10509</v>
      </c>
      <c r="M19" s="19">
        <v>9017628</v>
      </c>
      <c r="N19" s="209">
        <v>45851</v>
      </c>
    </row>
    <row r="20" spans="1:14" ht="15" customHeight="1">
      <c r="A20" s="14">
        <v>2798</v>
      </c>
      <c r="B20" s="28" t="s">
        <v>49</v>
      </c>
      <c r="C20" s="28" t="s">
        <v>372</v>
      </c>
      <c r="D20" s="28" t="s">
        <v>9</v>
      </c>
      <c r="E20" s="204" t="s">
        <v>916</v>
      </c>
      <c r="F20" s="8"/>
      <c r="G20" s="205" t="s">
        <v>125</v>
      </c>
      <c r="H20" s="29" t="s">
        <v>156</v>
      </c>
      <c r="I20" s="204" t="s">
        <v>917</v>
      </c>
      <c r="J20" s="27"/>
      <c r="K20" s="27" t="s">
        <v>373</v>
      </c>
      <c r="L20" s="166">
        <v>3346</v>
      </c>
      <c r="M20" s="19">
        <v>8128858</v>
      </c>
      <c r="N20" s="194">
        <v>45852</v>
      </c>
    </row>
    <row r="21" spans="1:14" ht="15" customHeight="1">
      <c r="A21" s="14">
        <v>45300</v>
      </c>
      <c r="B21" s="28" t="s">
        <v>8</v>
      </c>
      <c r="C21" s="206" t="s">
        <v>374</v>
      </c>
      <c r="D21" s="28" t="s">
        <v>13</v>
      </c>
      <c r="E21" s="27" t="s">
        <v>162</v>
      </c>
      <c r="F21" s="8"/>
      <c r="G21" s="28" t="s">
        <v>12</v>
      </c>
      <c r="H21" s="206" t="s">
        <v>375</v>
      </c>
      <c r="I21" s="27" t="s">
        <v>166</v>
      </c>
      <c r="J21" s="27"/>
      <c r="K21" s="27" t="s">
        <v>376</v>
      </c>
      <c r="L21" s="213">
        <v>46683</v>
      </c>
      <c r="M21" s="208">
        <v>9237888</v>
      </c>
      <c r="N21" s="209">
        <v>45852</v>
      </c>
    </row>
    <row r="22" spans="1:14" ht="15" customHeight="1">
      <c r="A22" s="14">
        <v>50000</v>
      </c>
      <c r="B22" s="28" t="s">
        <v>48</v>
      </c>
      <c r="C22" s="28" t="s">
        <v>686</v>
      </c>
      <c r="D22" s="28" t="s">
        <v>13</v>
      </c>
      <c r="E22" s="27" t="s">
        <v>918</v>
      </c>
      <c r="F22" s="8"/>
      <c r="G22" s="28"/>
      <c r="H22" s="29"/>
      <c r="I22" s="27" t="s">
        <v>687</v>
      </c>
      <c r="J22" s="27"/>
      <c r="K22" s="27" t="s">
        <v>338</v>
      </c>
      <c r="L22" s="14">
        <v>56771</v>
      </c>
      <c r="M22" s="19">
        <v>9588562</v>
      </c>
      <c r="N22" s="123">
        <v>45853</v>
      </c>
    </row>
    <row r="23" spans="1:14" ht="15" customHeight="1">
      <c r="A23" s="14">
        <v>30000</v>
      </c>
      <c r="B23" s="28" t="s">
        <v>85</v>
      </c>
      <c r="C23" s="28" t="s">
        <v>382</v>
      </c>
      <c r="D23" s="28" t="s">
        <v>13</v>
      </c>
      <c r="E23" s="27" t="s">
        <v>195</v>
      </c>
      <c r="F23" s="8"/>
      <c r="G23" s="28" t="s">
        <v>61</v>
      </c>
      <c r="H23" s="29" t="s">
        <v>127</v>
      </c>
      <c r="I23" s="27"/>
      <c r="J23" s="27"/>
      <c r="K23" s="27" t="s">
        <v>365</v>
      </c>
      <c r="L23" s="14">
        <v>34707</v>
      </c>
      <c r="M23" s="19">
        <v>9498626</v>
      </c>
      <c r="N23" s="209">
        <v>45853</v>
      </c>
    </row>
    <row r="24" spans="1:14" ht="15" customHeight="1">
      <c r="A24" s="14">
        <v>27100</v>
      </c>
      <c r="B24" s="28" t="s">
        <v>48</v>
      </c>
      <c r="C24" s="206" t="s">
        <v>391</v>
      </c>
      <c r="D24" s="28" t="s">
        <v>14</v>
      </c>
      <c r="E24" s="27"/>
      <c r="F24" s="8"/>
      <c r="G24" s="28" t="s">
        <v>129</v>
      </c>
      <c r="H24" s="206"/>
      <c r="I24" s="27"/>
      <c r="J24" s="27"/>
      <c r="K24" s="27" t="s">
        <v>392</v>
      </c>
      <c r="L24" s="213">
        <v>28425</v>
      </c>
      <c r="M24" s="208">
        <v>9238117</v>
      </c>
      <c r="N24" s="209">
        <v>45856</v>
      </c>
    </row>
    <row r="25" spans="1:14" ht="15" customHeight="1">
      <c r="A25" s="14">
        <v>45000</v>
      </c>
      <c r="B25" s="28" t="s">
        <v>77</v>
      </c>
      <c r="C25" s="206" t="s">
        <v>394</v>
      </c>
      <c r="D25" s="28" t="s">
        <v>65</v>
      </c>
      <c r="E25" s="27"/>
      <c r="F25" s="8"/>
      <c r="G25" s="28" t="s">
        <v>36</v>
      </c>
      <c r="H25" s="206" t="s">
        <v>37</v>
      </c>
      <c r="I25" s="27"/>
      <c r="J25" s="27"/>
      <c r="K25" s="27" t="s">
        <v>268</v>
      </c>
      <c r="L25" s="213">
        <v>55646</v>
      </c>
      <c r="M25" s="208">
        <v>9482213</v>
      </c>
      <c r="N25" s="209">
        <v>45857</v>
      </c>
    </row>
    <row r="26" spans="1:14" ht="15" customHeight="1">
      <c r="A26" s="14">
        <v>5800</v>
      </c>
      <c r="B26" s="28" t="s">
        <v>8</v>
      </c>
      <c r="C26" s="28" t="s">
        <v>395</v>
      </c>
      <c r="D26" s="28" t="s">
        <v>9</v>
      </c>
      <c r="E26" s="27" t="s">
        <v>919</v>
      </c>
      <c r="F26" s="8"/>
      <c r="G26" s="28" t="s">
        <v>0</v>
      </c>
      <c r="H26" s="206" t="s">
        <v>5</v>
      </c>
      <c r="I26" s="27" t="s">
        <v>920</v>
      </c>
      <c r="J26" s="27"/>
      <c r="K26" s="27" t="s">
        <v>396</v>
      </c>
      <c r="L26" s="14">
        <v>6900</v>
      </c>
      <c r="M26" s="19">
        <v>8918708</v>
      </c>
      <c r="N26" s="209">
        <v>45857</v>
      </c>
    </row>
    <row r="27" spans="1:14" ht="15" customHeight="1">
      <c r="A27" s="14">
        <v>6000</v>
      </c>
      <c r="B27" s="28" t="s">
        <v>85</v>
      </c>
      <c r="C27" s="206" t="s">
        <v>400</v>
      </c>
      <c r="D27" s="28" t="s">
        <v>13</v>
      </c>
      <c r="E27" s="27" t="s">
        <v>163</v>
      </c>
      <c r="F27" s="8"/>
      <c r="G27" s="28" t="s">
        <v>0</v>
      </c>
      <c r="H27" s="206"/>
      <c r="I27" s="210"/>
      <c r="J27" s="27"/>
      <c r="K27" s="27" t="s">
        <v>401</v>
      </c>
      <c r="L27" s="213">
        <v>7868</v>
      </c>
      <c r="M27" s="208">
        <v>7916997</v>
      </c>
      <c r="N27" s="209">
        <v>45858</v>
      </c>
    </row>
    <row r="28" spans="1:14" ht="15" customHeight="1">
      <c r="A28" s="246">
        <v>66000</v>
      </c>
      <c r="B28" s="237" t="s">
        <v>49</v>
      </c>
      <c r="C28" s="237" t="s">
        <v>500</v>
      </c>
      <c r="D28" s="237" t="s">
        <v>65</v>
      </c>
      <c r="E28" s="239" t="s">
        <v>160</v>
      </c>
      <c r="F28" s="240"/>
      <c r="G28" s="237" t="s">
        <v>90</v>
      </c>
      <c r="H28" s="241"/>
      <c r="I28" s="239" t="s">
        <v>161</v>
      </c>
      <c r="J28" s="239"/>
      <c r="K28" s="239" t="s">
        <v>501</v>
      </c>
      <c r="L28" s="246">
        <v>81440</v>
      </c>
      <c r="M28" s="243">
        <v>9628099</v>
      </c>
      <c r="N28" s="123">
        <v>45859</v>
      </c>
    </row>
    <row r="29" spans="1:14" ht="15" customHeight="1">
      <c r="A29" s="246">
        <v>10551</v>
      </c>
      <c r="B29" s="237" t="s">
        <v>48</v>
      </c>
      <c r="C29" s="276" t="s">
        <v>502</v>
      </c>
      <c r="D29" s="237" t="s">
        <v>14</v>
      </c>
      <c r="E29" s="239" t="s">
        <v>193</v>
      </c>
      <c r="F29" s="277"/>
      <c r="G29" s="237" t="s">
        <v>61</v>
      </c>
      <c r="H29" s="241" t="s">
        <v>132</v>
      </c>
      <c r="I29" s="239"/>
      <c r="J29" s="239"/>
      <c r="K29" s="239" t="s">
        <v>503</v>
      </c>
      <c r="L29" s="284">
        <v>12231</v>
      </c>
      <c r="M29" s="278">
        <v>8913320</v>
      </c>
      <c r="N29" s="123">
        <v>45859</v>
      </c>
    </row>
    <row r="30" spans="1:14" ht="15" customHeight="1">
      <c r="A30" s="14">
        <v>60000</v>
      </c>
      <c r="B30" s="28" t="s">
        <v>85</v>
      </c>
      <c r="C30" s="28" t="s">
        <v>504</v>
      </c>
      <c r="D30" s="28" t="s">
        <v>65</v>
      </c>
      <c r="E30" s="27" t="s">
        <v>169</v>
      </c>
      <c r="F30" s="8"/>
      <c r="G30" s="28" t="s">
        <v>36</v>
      </c>
      <c r="H30" s="29"/>
      <c r="I30" s="27" t="s">
        <v>505</v>
      </c>
      <c r="J30" s="27"/>
      <c r="K30" s="27" t="s">
        <v>506</v>
      </c>
      <c r="L30" s="14">
        <v>81810</v>
      </c>
      <c r="M30" s="19">
        <v>9593804</v>
      </c>
      <c r="N30" s="123">
        <v>45859</v>
      </c>
    </row>
    <row r="31" spans="1:14" ht="15" customHeight="1">
      <c r="A31" s="14">
        <v>50000</v>
      </c>
      <c r="B31" s="28" t="s">
        <v>48</v>
      </c>
      <c r="C31" s="120" t="s">
        <v>509</v>
      </c>
      <c r="D31" s="28" t="s">
        <v>13</v>
      </c>
      <c r="E31" s="27" t="s">
        <v>162</v>
      </c>
      <c r="F31" s="121"/>
      <c r="G31" s="28" t="s">
        <v>267</v>
      </c>
      <c r="H31" s="29"/>
      <c r="I31" s="27" t="s">
        <v>166</v>
      </c>
      <c r="J31" s="27"/>
      <c r="K31" s="27" t="s">
        <v>510</v>
      </c>
      <c r="L31" s="223">
        <v>50337</v>
      </c>
      <c r="M31" s="122">
        <v>9261786</v>
      </c>
      <c r="N31" s="123">
        <v>45860</v>
      </c>
    </row>
    <row r="32" spans="1:14" ht="15" customHeight="1">
      <c r="A32" s="14">
        <v>11000</v>
      </c>
      <c r="B32" s="28"/>
      <c r="C32" s="120" t="s">
        <v>514</v>
      </c>
      <c r="D32" s="28" t="s">
        <v>124</v>
      </c>
      <c r="E32" s="27"/>
      <c r="F32" s="121"/>
      <c r="G32" s="28" t="s">
        <v>16</v>
      </c>
      <c r="H32" s="29" t="s">
        <v>512</v>
      </c>
      <c r="I32" s="27"/>
      <c r="J32" s="27"/>
      <c r="K32" s="27" t="s">
        <v>515</v>
      </c>
      <c r="L32" s="223">
        <v>13089</v>
      </c>
      <c r="M32" s="122">
        <v>9507075</v>
      </c>
      <c r="N32" s="123">
        <v>45861</v>
      </c>
    </row>
    <row r="33" spans="1:14" ht="15" customHeight="1">
      <c r="A33" s="14">
        <v>27500</v>
      </c>
      <c r="B33" s="28" t="s">
        <v>48</v>
      </c>
      <c r="C33" s="120" t="s">
        <v>250</v>
      </c>
      <c r="D33" s="28" t="s">
        <v>13</v>
      </c>
      <c r="E33" s="27" t="s">
        <v>165</v>
      </c>
      <c r="F33" s="121"/>
      <c r="G33" s="28" t="s">
        <v>16</v>
      </c>
      <c r="H33" s="29" t="s">
        <v>38</v>
      </c>
      <c r="I33" s="27"/>
      <c r="J33" s="27"/>
      <c r="K33" s="27" t="s">
        <v>251</v>
      </c>
      <c r="L33" s="223">
        <v>28290</v>
      </c>
      <c r="M33" s="122">
        <v>9222558</v>
      </c>
      <c r="N33" s="123">
        <v>45861</v>
      </c>
    </row>
    <row r="34" spans="1:14" ht="15" customHeight="1">
      <c r="A34" s="14">
        <v>45000</v>
      </c>
      <c r="B34" s="237" t="s">
        <v>106</v>
      </c>
      <c r="C34" s="28" t="s">
        <v>516</v>
      </c>
      <c r="D34" s="28" t="s">
        <v>14</v>
      </c>
      <c r="E34" s="27"/>
      <c r="F34" s="8"/>
      <c r="G34" s="28" t="s">
        <v>90</v>
      </c>
      <c r="H34" s="29"/>
      <c r="I34" s="27"/>
      <c r="J34" s="27"/>
      <c r="K34" s="27" t="s">
        <v>353</v>
      </c>
      <c r="L34" s="14">
        <v>58018</v>
      </c>
      <c r="M34" s="19">
        <v>9490753</v>
      </c>
      <c r="N34" s="123">
        <v>45861</v>
      </c>
    </row>
    <row r="35" spans="1:14" ht="15" customHeight="1">
      <c r="A35" s="14">
        <v>44000</v>
      </c>
      <c r="B35" s="28" t="s">
        <v>77</v>
      </c>
      <c r="C35" s="120" t="s">
        <v>517</v>
      </c>
      <c r="D35" s="28" t="s">
        <v>65</v>
      </c>
      <c r="E35" s="27"/>
      <c r="F35" s="121"/>
      <c r="G35" s="28" t="s">
        <v>36</v>
      </c>
      <c r="H35" s="29" t="s">
        <v>37</v>
      </c>
      <c r="I35" s="27"/>
      <c r="J35" s="27"/>
      <c r="K35" s="27" t="s">
        <v>518</v>
      </c>
      <c r="L35" s="223">
        <v>52827</v>
      </c>
      <c r="M35" s="122">
        <v>9230191</v>
      </c>
      <c r="N35" s="123">
        <v>45861</v>
      </c>
    </row>
    <row r="36" spans="1:14" ht="15" customHeight="1">
      <c r="A36" s="14">
        <v>50000</v>
      </c>
      <c r="B36" s="28"/>
      <c r="C36" s="120" t="s">
        <v>520</v>
      </c>
      <c r="D36" s="28" t="s">
        <v>14</v>
      </c>
      <c r="E36" s="27"/>
      <c r="F36" s="121"/>
      <c r="G36" s="28"/>
      <c r="H36" s="29"/>
      <c r="I36" s="27"/>
      <c r="J36" s="27"/>
      <c r="K36" s="27" t="s">
        <v>521</v>
      </c>
      <c r="L36" s="223">
        <v>53474</v>
      </c>
      <c r="M36" s="122">
        <v>9387360</v>
      </c>
      <c r="N36" s="123">
        <v>45862</v>
      </c>
    </row>
    <row r="37" spans="1:14" ht="15" customHeight="1">
      <c r="A37" s="14">
        <v>7000</v>
      </c>
      <c r="B37" s="28" t="s">
        <v>522</v>
      </c>
      <c r="C37" s="28" t="s">
        <v>523</v>
      </c>
      <c r="D37" s="28" t="s">
        <v>13</v>
      </c>
      <c r="E37" s="27" t="s">
        <v>165</v>
      </c>
      <c r="F37" s="8"/>
      <c r="G37" s="28" t="s">
        <v>12</v>
      </c>
      <c r="H37" s="29" t="s">
        <v>524</v>
      </c>
      <c r="I37" s="27" t="s">
        <v>525</v>
      </c>
      <c r="J37" s="27"/>
      <c r="K37" s="27" t="s">
        <v>526</v>
      </c>
      <c r="L37" s="14">
        <v>8104</v>
      </c>
      <c r="M37" s="19">
        <v>9143855</v>
      </c>
      <c r="N37" s="123">
        <v>45862</v>
      </c>
    </row>
    <row r="38" spans="1:14" ht="15" customHeight="1">
      <c r="A38" s="14">
        <v>3274</v>
      </c>
      <c r="B38" s="28" t="s">
        <v>56</v>
      </c>
      <c r="C38" s="28" t="s">
        <v>529</v>
      </c>
      <c r="D38" s="28" t="s">
        <v>65</v>
      </c>
      <c r="E38" s="27"/>
      <c r="F38" s="8"/>
      <c r="G38" s="28" t="s">
        <v>16</v>
      </c>
      <c r="H38" s="29" t="s">
        <v>530</v>
      </c>
      <c r="I38" s="27" t="s">
        <v>921</v>
      </c>
      <c r="J38" s="27"/>
      <c r="K38" s="27" t="s">
        <v>531</v>
      </c>
      <c r="L38" s="14">
        <v>8595</v>
      </c>
      <c r="M38" s="19">
        <v>9175822</v>
      </c>
      <c r="N38" s="13">
        <v>45862</v>
      </c>
    </row>
    <row r="39" spans="1:14" ht="15" customHeight="1">
      <c r="A39" s="14">
        <v>6500</v>
      </c>
      <c r="B39" s="28"/>
      <c r="C39" s="120" t="s">
        <v>269</v>
      </c>
      <c r="D39" s="28" t="s">
        <v>14</v>
      </c>
      <c r="E39" s="27" t="s">
        <v>194</v>
      </c>
      <c r="F39" s="121"/>
      <c r="G39" s="28" t="s">
        <v>16</v>
      </c>
      <c r="H39" s="29" t="s">
        <v>532</v>
      </c>
      <c r="I39" s="27"/>
      <c r="J39" s="27"/>
      <c r="K39" s="27" t="s">
        <v>172</v>
      </c>
      <c r="L39" s="223">
        <v>6507</v>
      </c>
      <c r="M39" s="122">
        <v>9311555</v>
      </c>
      <c r="N39" s="123">
        <v>45862</v>
      </c>
    </row>
    <row r="40" spans="1:14" s="98" customFormat="1" ht="15" customHeight="1">
      <c r="A40" s="14">
        <v>7500</v>
      </c>
      <c r="B40" s="28"/>
      <c r="C40" s="120" t="s">
        <v>533</v>
      </c>
      <c r="D40" s="28" t="s">
        <v>9</v>
      </c>
      <c r="E40" s="27"/>
      <c r="F40" s="121"/>
      <c r="G40" s="28" t="s">
        <v>30</v>
      </c>
      <c r="H40" s="29" t="s">
        <v>20</v>
      </c>
      <c r="I40" s="27"/>
      <c r="J40" s="27"/>
      <c r="K40" s="27" t="s">
        <v>336</v>
      </c>
      <c r="L40" s="223">
        <v>9223</v>
      </c>
      <c r="M40" s="122">
        <v>9381938</v>
      </c>
      <c r="N40" s="123">
        <v>45862</v>
      </c>
    </row>
    <row r="41" spans="1:14" ht="15" customHeight="1">
      <c r="A41" s="14">
        <v>60000</v>
      </c>
      <c r="B41" s="28" t="s">
        <v>49</v>
      </c>
      <c r="C41" s="28" t="s">
        <v>544</v>
      </c>
      <c r="D41" s="28" t="s">
        <v>13</v>
      </c>
      <c r="E41" s="27" t="s">
        <v>162</v>
      </c>
      <c r="F41" s="8"/>
      <c r="G41" s="28" t="s">
        <v>90</v>
      </c>
      <c r="H41" s="29"/>
      <c r="I41" s="27" t="s">
        <v>166</v>
      </c>
      <c r="J41" s="27"/>
      <c r="K41" s="27" t="s">
        <v>545</v>
      </c>
      <c r="L41" s="14">
        <v>70776</v>
      </c>
      <c r="M41" s="19">
        <v>9660633</v>
      </c>
      <c r="N41" s="123">
        <v>45863</v>
      </c>
    </row>
    <row r="42" spans="1:14" ht="15" customHeight="1">
      <c r="A42" s="14">
        <v>28000</v>
      </c>
      <c r="B42" s="28"/>
      <c r="C42" s="120" t="s">
        <v>534</v>
      </c>
      <c r="D42" s="28" t="s">
        <v>14</v>
      </c>
      <c r="E42" s="27" t="s">
        <v>710</v>
      </c>
      <c r="F42" s="121"/>
      <c r="G42" s="28" t="s">
        <v>12</v>
      </c>
      <c r="H42" s="29"/>
      <c r="I42" s="27"/>
      <c r="J42" s="27"/>
      <c r="K42" s="27" t="s">
        <v>535</v>
      </c>
      <c r="L42" s="223">
        <v>30361</v>
      </c>
      <c r="M42" s="122">
        <v>9578995</v>
      </c>
      <c r="N42" s="123">
        <v>45863</v>
      </c>
    </row>
    <row r="43" spans="1:14" ht="15" customHeight="1">
      <c r="A43" s="14">
        <v>6000</v>
      </c>
      <c r="B43" s="28" t="s">
        <v>49</v>
      </c>
      <c r="C43" s="28" t="s">
        <v>922</v>
      </c>
      <c r="D43" s="28" t="s">
        <v>6</v>
      </c>
      <c r="E43" s="27"/>
      <c r="F43" s="8"/>
      <c r="G43" s="28" t="s">
        <v>15</v>
      </c>
      <c r="H43" s="29" t="s">
        <v>923</v>
      </c>
      <c r="I43" s="27"/>
      <c r="J43" s="27"/>
      <c r="K43" s="27" t="s">
        <v>924</v>
      </c>
      <c r="L43" s="14">
        <v>7748</v>
      </c>
      <c r="M43" s="19">
        <v>9217802</v>
      </c>
      <c r="N43" s="13">
        <v>45863</v>
      </c>
    </row>
    <row r="44" spans="1:14" ht="15" customHeight="1">
      <c r="A44" s="14">
        <v>62000</v>
      </c>
      <c r="B44" s="28"/>
      <c r="C44" s="120" t="s">
        <v>536</v>
      </c>
      <c r="D44" s="28" t="s">
        <v>124</v>
      </c>
      <c r="E44" s="27"/>
      <c r="F44" s="121"/>
      <c r="G44" s="28" t="s">
        <v>129</v>
      </c>
      <c r="H44" s="29"/>
      <c r="I44" s="27"/>
      <c r="J44" s="27"/>
      <c r="K44" s="27" t="s">
        <v>537</v>
      </c>
      <c r="L44" s="223">
        <v>75961</v>
      </c>
      <c r="M44" s="122">
        <v>9218428</v>
      </c>
      <c r="N44" s="123">
        <v>45863</v>
      </c>
    </row>
    <row r="45" spans="1:14" ht="15" customHeight="1">
      <c r="A45" s="14">
        <v>6000</v>
      </c>
      <c r="B45" s="28"/>
      <c r="C45" s="120" t="s">
        <v>538</v>
      </c>
      <c r="D45" s="28" t="s">
        <v>124</v>
      </c>
      <c r="E45" s="27"/>
      <c r="F45" s="121"/>
      <c r="G45" s="28" t="s">
        <v>16</v>
      </c>
      <c r="H45" s="29" t="s">
        <v>532</v>
      </c>
      <c r="I45" s="27"/>
      <c r="J45" s="27"/>
      <c r="K45" s="27" t="s">
        <v>539</v>
      </c>
      <c r="L45" s="223">
        <v>6354</v>
      </c>
      <c r="M45" s="122">
        <v>9368613</v>
      </c>
      <c r="N45" s="123">
        <v>45863</v>
      </c>
    </row>
    <row r="46" spans="1:14" ht="15" customHeight="1">
      <c r="A46" s="14">
        <v>25000</v>
      </c>
      <c r="B46" s="28" t="s">
        <v>48</v>
      </c>
      <c r="C46" s="28" t="s">
        <v>540</v>
      </c>
      <c r="D46" s="28" t="s">
        <v>13</v>
      </c>
      <c r="E46" s="27" t="s">
        <v>163</v>
      </c>
      <c r="F46" s="8"/>
      <c r="G46" s="28" t="s">
        <v>17</v>
      </c>
      <c r="H46" s="29"/>
      <c r="I46" s="27" t="s">
        <v>164</v>
      </c>
      <c r="J46" s="27"/>
      <c r="K46" s="27" t="s">
        <v>541</v>
      </c>
      <c r="L46" s="14">
        <v>28495</v>
      </c>
      <c r="M46" s="19">
        <v>9221633</v>
      </c>
      <c r="N46" s="123">
        <v>45863</v>
      </c>
    </row>
    <row r="47" spans="1:14" ht="15" customHeight="1">
      <c r="A47" s="14">
        <v>24000</v>
      </c>
      <c r="B47" s="28"/>
      <c r="C47" s="120" t="s">
        <v>542</v>
      </c>
      <c r="D47" s="28" t="s">
        <v>14</v>
      </c>
      <c r="E47" s="27" t="s">
        <v>170</v>
      </c>
      <c r="F47" s="121"/>
      <c r="G47" s="28" t="s">
        <v>0</v>
      </c>
      <c r="H47" s="29" t="s">
        <v>107</v>
      </c>
      <c r="I47" s="27"/>
      <c r="J47" s="27"/>
      <c r="K47" s="27" t="s">
        <v>543</v>
      </c>
      <c r="L47" s="223">
        <v>26441</v>
      </c>
      <c r="M47" s="122">
        <v>9070424</v>
      </c>
      <c r="N47" s="123">
        <v>45863</v>
      </c>
    </row>
    <row r="48" spans="1:14" ht="15" customHeight="1">
      <c r="A48" s="14">
        <v>5500</v>
      </c>
      <c r="B48" s="28" t="s">
        <v>48</v>
      </c>
      <c r="C48" s="28" t="s">
        <v>552</v>
      </c>
      <c r="D48" s="28" t="s">
        <v>6</v>
      </c>
      <c r="E48" s="27" t="s">
        <v>160</v>
      </c>
      <c r="F48" s="8"/>
      <c r="G48" s="28" t="s">
        <v>30</v>
      </c>
      <c r="H48" s="29"/>
      <c r="I48" s="27"/>
      <c r="J48" s="27"/>
      <c r="K48" s="27" t="s">
        <v>553</v>
      </c>
      <c r="L48" s="14">
        <v>6397</v>
      </c>
      <c r="M48" s="19">
        <v>9217785</v>
      </c>
      <c r="N48" s="123">
        <v>45864</v>
      </c>
    </row>
    <row r="49" spans="1:14" ht="15" customHeight="1">
      <c r="A49" s="14">
        <v>51000</v>
      </c>
      <c r="B49" s="28" t="s">
        <v>8</v>
      </c>
      <c r="C49" s="28" t="s">
        <v>550</v>
      </c>
      <c r="D49" s="28" t="s">
        <v>13</v>
      </c>
      <c r="E49" s="27" t="s">
        <v>162</v>
      </c>
      <c r="F49" s="8"/>
      <c r="G49" s="28" t="s">
        <v>94</v>
      </c>
      <c r="H49" s="29"/>
      <c r="I49" s="27" t="s">
        <v>166</v>
      </c>
      <c r="J49" s="27"/>
      <c r="K49" s="27" t="s">
        <v>551</v>
      </c>
      <c r="L49" s="14">
        <v>53806</v>
      </c>
      <c r="M49" s="19">
        <v>9232175</v>
      </c>
      <c r="N49" s="123">
        <v>45864</v>
      </c>
    </row>
    <row r="50" spans="1:14" ht="15" customHeight="1">
      <c r="A50" s="14">
        <v>29700</v>
      </c>
      <c r="B50" s="28" t="s">
        <v>77</v>
      </c>
      <c r="C50" s="28" t="s">
        <v>925</v>
      </c>
      <c r="D50" s="28" t="s">
        <v>13</v>
      </c>
      <c r="E50" s="27" t="s">
        <v>165</v>
      </c>
      <c r="F50" s="8"/>
      <c r="G50" s="28" t="s">
        <v>403</v>
      </c>
      <c r="H50" s="29"/>
      <c r="I50" s="27" t="s">
        <v>926</v>
      </c>
      <c r="J50" s="27"/>
      <c r="K50" s="27" t="s">
        <v>927</v>
      </c>
      <c r="L50" s="14">
        <v>33371</v>
      </c>
      <c r="M50" s="19">
        <v>9392078</v>
      </c>
      <c r="N50" s="13">
        <v>45864</v>
      </c>
    </row>
    <row r="51" spans="1:14" ht="15" customHeight="1">
      <c r="A51" s="14">
        <v>4900</v>
      </c>
      <c r="B51" s="28" t="s">
        <v>48</v>
      </c>
      <c r="C51" s="28" t="s">
        <v>928</v>
      </c>
      <c r="D51" s="28" t="s">
        <v>14</v>
      </c>
      <c r="E51" s="27"/>
      <c r="F51" s="8"/>
      <c r="G51" s="28" t="s">
        <v>95</v>
      </c>
      <c r="H51" s="29" t="s">
        <v>144</v>
      </c>
      <c r="I51" s="27"/>
      <c r="J51" s="27"/>
      <c r="K51" s="27" t="s">
        <v>929</v>
      </c>
      <c r="L51" s="14">
        <v>6258</v>
      </c>
      <c r="M51" s="19">
        <v>7382495</v>
      </c>
      <c r="N51" s="13">
        <v>45865</v>
      </c>
    </row>
    <row r="52" spans="1:14" ht="15" customHeight="1">
      <c r="A52" s="14">
        <v>10500</v>
      </c>
      <c r="B52" s="28" t="s">
        <v>85</v>
      </c>
      <c r="C52" s="120" t="s">
        <v>554</v>
      </c>
      <c r="D52" s="28" t="s">
        <v>65</v>
      </c>
      <c r="E52" s="27"/>
      <c r="F52" s="121"/>
      <c r="G52" s="28" t="s">
        <v>0</v>
      </c>
      <c r="H52" s="29" t="s">
        <v>5</v>
      </c>
      <c r="I52" s="27"/>
      <c r="J52" s="27"/>
      <c r="K52" s="27" t="s">
        <v>555</v>
      </c>
      <c r="L52" s="223">
        <v>12342</v>
      </c>
      <c r="M52" s="122">
        <v>8517580</v>
      </c>
      <c r="N52" s="123">
        <v>45865</v>
      </c>
    </row>
    <row r="53" spans="1:14" ht="15" customHeight="1">
      <c r="A53" s="14">
        <v>60000</v>
      </c>
      <c r="B53" s="28" t="s">
        <v>49</v>
      </c>
      <c r="C53" s="28" t="s">
        <v>556</v>
      </c>
      <c r="D53" s="28" t="s">
        <v>65</v>
      </c>
      <c r="E53" s="27"/>
      <c r="F53" s="8"/>
      <c r="G53" s="28" t="s">
        <v>129</v>
      </c>
      <c r="H53" s="29"/>
      <c r="I53" s="27"/>
      <c r="J53" s="27"/>
      <c r="K53" s="27" t="s">
        <v>557</v>
      </c>
      <c r="L53" s="14">
        <v>75776</v>
      </c>
      <c r="M53" s="19">
        <v>9286920</v>
      </c>
      <c r="N53" s="123">
        <v>45865</v>
      </c>
    </row>
    <row r="54" spans="1:14" ht="15" customHeight="1">
      <c r="A54" s="14">
        <v>6000</v>
      </c>
      <c r="B54" s="28" t="s">
        <v>85</v>
      </c>
      <c r="C54" s="120" t="s">
        <v>558</v>
      </c>
      <c r="D54" s="28" t="s">
        <v>13</v>
      </c>
      <c r="E54" s="27"/>
      <c r="F54" s="121"/>
      <c r="G54" s="28" t="s">
        <v>0</v>
      </c>
      <c r="H54" s="29" t="s">
        <v>5</v>
      </c>
      <c r="I54" s="27"/>
      <c r="J54" s="27"/>
      <c r="K54" s="27" t="s">
        <v>223</v>
      </c>
      <c r="L54" s="223">
        <v>7209</v>
      </c>
      <c r="M54" s="122">
        <v>9016179</v>
      </c>
      <c r="N54" s="123">
        <v>45865</v>
      </c>
    </row>
    <row r="55" spans="1:14" ht="15" customHeight="1">
      <c r="A55" s="14">
        <v>4200</v>
      </c>
      <c r="B55" s="28" t="s">
        <v>85</v>
      </c>
      <c r="C55" s="120" t="s">
        <v>559</v>
      </c>
      <c r="D55" s="28" t="s">
        <v>13</v>
      </c>
      <c r="E55" s="27" t="s">
        <v>249</v>
      </c>
      <c r="F55" s="121"/>
      <c r="G55" s="28" t="s">
        <v>61</v>
      </c>
      <c r="H55" s="29" t="s">
        <v>80</v>
      </c>
      <c r="I55" s="27"/>
      <c r="J55" s="27"/>
      <c r="K55" s="27" t="s">
        <v>560</v>
      </c>
      <c r="L55" s="223">
        <v>4766</v>
      </c>
      <c r="M55" s="122">
        <v>9071052</v>
      </c>
      <c r="N55" s="123">
        <v>45865</v>
      </c>
    </row>
    <row r="56" spans="1:14" ht="15" customHeight="1">
      <c r="A56" s="14">
        <v>26000</v>
      </c>
      <c r="B56" s="28" t="s">
        <v>8</v>
      </c>
      <c r="C56" s="28" t="s">
        <v>561</v>
      </c>
      <c r="D56" s="28" t="s">
        <v>13</v>
      </c>
      <c r="E56" s="27" t="s">
        <v>163</v>
      </c>
      <c r="F56" s="8"/>
      <c r="G56" s="28" t="s">
        <v>61</v>
      </c>
      <c r="H56" s="29"/>
      <c r="I56" s="27"/>
      <c r="J56" s="27"/>
      <c r="K56" s="27" t="s">
        <v>562</v>
      </c>
      <c r="L56" s="14">
        <v>26747</v>
      </c>
      <c r="M56" s="19">
        <v>9230919</v>
      </c>
      <c r="N56" s="123">
        <v>45865</v>
      </c>
    </row>
    <row r="57" spans="1:14" ht="15" customHeight="1">
      <c r="A57" s="14">
        <v>12000</v>
      </c>
      <c r="B57" s="28" t="s">
        <v>48</v>
      </c>
      <c r="C57" s="28" t="s">
        <v>930</v>
      </c>
      <c r="D57" s="28" t="s">
        <v>14</v>
      </c>
      <c r="E57" s="27"/>
      <c r="F57" s="8"/>
      <c r="G57" s="28" t="s">
        <v>16</v>
      </c>
      <c r="H57" s="29" t="s">
        <v>38</v>
      </c>
      <c r="I57" s="27"/>
      <c r="J57" s="27"/>
      <c r="K57" s="27" t="s">
        <v>839</v>
      </c>
      <c r="L57" s="14">
        <v>18951</v>
      </c>
      <c r="M57" s="19">
        <v>9354064</v>
      </c>
      <c r="N57" s="13">
        <v>45865</v>
      </c>
    </row>
    <row r="58" spans="1:14" ht="15" customHeight="1">
      <c r="A58" s="14">
        <v>67000</v>
      </c>
      <c r="B58" s="28"/>
      <c r="C58" s="120" t="s">
        <v>563</v>
      </c>
      <c r="D58" s="28"/>
      <c r="E58" s="27"/>
      <c r="F58" s="121"/>
      <c r="G58" s="28"/>
      <c r="H58" s="29"/>
      <c r="I58" s="27"/>
      <c r="J58" s="27"/>
      <c r="K58" s="27" t="s">
        <v>564</v>
      </c>
      <c r="L58" s="223">
        <v>76620</v>
      </c>
      <c r="M58" s="122">
        <v>9325051</v>
      </c>
      <c r="N58" s="123">
        <v>45865</v>
      </c>
    </row>
    <row r="59" spans="1:14" ht="15.75" customHeight="1">
      <c r="A59" s="14">
        <v>61004</v>
      </c>
      <c r="B59" s="28" t="s">
        <v>49</v>
      </c>
      <c r="C59" s="28" t="s">
        <v>931</v>
      </c>
      <c r="D59" s="28" t="s">
        <v>14</v>
      </c>
      <c r="E59" s="27"/>
      <c r="F59" s="8"/>
      <c r="G59" s="28" t="s">
        <v>90</v>
      </c>
      <c r="H59" s="29"/>
      <c r="I59" s="27"/>
      <c r="J59" s="27"/>
      <c r="K59" s="27" t="s">
        <v>537</v>
      </c>
      <c r="L59" s="14">
        <v>75961</v>
      </c>
      <c r="M59" s="19">
        <v>9218428</v>
      </c>
      <c r="N59" s="13">
        <v>45865</v>
      </c>
    </row>
    <row r="60" spans="1:14" ht="15" customHeight="1">
      <c r="A60" s="14">
        <v>60000</v>
      </c>
      <c r="B60" s="28" t="s">
        <v>49</v>
      </c>
      <c r="C60" s="28" t="s">
        <v>701</v>
      </c>
      <c r="D60" s="28" t="s">
        <v>13</v>
      </c>
      <c r="E60" s="27" t="s">
        <v>162</v>
      </c>
      <c r="F60" s="8"/>
      <c r="G60" s="28" t="s">
        <v>90</v>
      </c>
      <c r="H60" s="29"/>
      <c r="I60" s="27" t="s">
        <v>166</v>
      </c>
      <c r="J60" s="27"/>
      <c r="K60" s="27" t="s">
        <v>702</v>
      </c>
      <c r="L60" s="14">
        <v>78932</v>
      </c>
      <c r="M60" s="19">
        <v>9341873</v>
      </c>
      <c r="N60" s="123">
        <v>45866</v>
      </c>
    </row>
    <row r="61" spans="1:14" ht="15" customHeight="1">
      <c r="A61" s="14">
        <v>27500</v>
      </c>
      <c r="B61" s="28" t="s">
        <v>8</v>
      </c>
      <c r="C61" s="233" t="s">
        <v>703</v>
      </c>
      <c r="D61" s="28" t="s">
        <v>14</v>
      </c>
      <c r="E61" s="27" t="s">
        <v>170</v>
      </c>
      <c r="F61" s="8"/>
      <c r="G61" s="28" t="s">
        <v>0</v>
      </c>
      <c r="H61" s="29" t="s">
        <v>5</v>
      </c>
      <c r="I61" s="27"/>
      <c r="J61" s="27"/>
      <c r="K61" s="27" t="s">
        <v>704</v>
      </c>
      <c r="L61" s="264">
        <v>28473</v>
      </c>
      <c r="M61" s="234">
        <v>9263760</v>
      </c>
      <c r="N61" s="235">
        <v>45867</v>
      </c>
    </row>
    <row r="62" spans="1:14" ht="15" customHeight="1">
      <c r="A62" s="14">
        <v>27500</v>
      </c>
      <c r="B62" s="28" t="s">
        <v>8</v>
      </c>
      <c r="C62" s="120" t="s">
        <v>705</v>
      </c>
      <c r="D62" s="28" t="s">
        <v>13</v>
      </c>
      <c r="E62" s="27" t="s">
        <v>165</v>
      </c>
      <c r="F62" s="121"/>
      <c r="G62" s="28" t="s">
        <v>12</v>
      </c>
      <c r="H62" s="29" t="s">
        <v>333</v>
      </c>
      <c r="I62" s="27"/>
      <c r="J62" s="27"/>
      <c r="K62" s="27" t="s">
        <v>706</v>
      </c>
      <c r="L62" s="223">
        <v>28442</v>
      </c>
      <c r="M62" s="122">
        <v>9245055</v>
      </c>
      <c r="N62" s="235">
        <v>45867</v>
      </c>
    </row>
    <row r="63" spans="1:14" ht="15" customHeight="1">
      <c r="A63" s="14">
        <v>5564</v>
      </c>
      <c r="B63" s="28" t="s">
        <v>85</v>
      </c>
      <c r="C63" s="233" t="s">
        <v>707</v>
      </c>
      <c r="D63" s="28" t="s">
        <v>13</v>
      </c>
      <c r="E63" s="27" t="s">
        <v>163</v>
      </c>
      <c r="F63" s="8"/>
      <c r="G63" s="28" t="s">
        <v>0</v>
      </c>
      <c r="H63" s="29" t="s">
        <v>107</v>
      </c>
      <c r="I63" s="27"/>
      <c r="J63" s="27"/>
      <c r="K63" s="27" t="s">
        <v>708</v>
      </c>
      <c r="L63" s="264">
        <v>6524</v>
      </c>
      <c r="M63" s="234">
        <v>8105428</v>
      </c>
      <c r="N63" s="236">
        <v>45867</v>
      </c>
    </row>
    <row r="64" spans="1:14" ht="15" customHeight="1">
      <c r="A64" s="14">
        <v>31287</v>
      </c>
      <c r="B64" s="28" t="s">
        <v>8</v>
      </c>
      <c r="C64" s="28" t="s">
        <v>709</v>
      </c>
      <c r="D64" s="28" t="s">
        <v>14</v>
      </c>
      <c r="E64" s="27" t="s">
        <v>710</v>
      </c>
      <c r="F64" s="8"/>
      <c r="G64" s="28" t="s">
        <v>0</v>
      </c>
      <c r="H64" s="29" t="s">
        <v>5</v>
      </c>
      <c r="I64" s="27"/>
      <c r="J64" s="27"/>
      <c r="K64" s="27" t="s">
        <v>711</v>
      </c>
      <c r="L64" s="14">
        <v>32292</v>
      </c>
      <c r="M64" s="19">
        <v>9400904</v>
      </c>
      <c r="N64" s="13">
        <v>45867</v>
      </c>
    </row>
    <row r="65" spans="1:14" ht="15" customHeight="1">
      <c r="A65" s="14">
        <v>5000</v>
      </c>
      <c r="B65" s="28"/>
      <c r="C65" s="28" t="s">
        <v>712</v>
      </c>
      <c r="D65" s="28" t="s">
        <v>9</v>
      </c>
      <c r="E65" s="27"/>
      <c r="F65" s="8"/>
      <c r="G65" s="28" t="s">
        <v>0</v>
      </c>
      <c r="H65" s="29" t="s">
        <v>313</v>
      </c>
      <c r="I65" s="27"/>
      <c r="J65" s="27"/>
      <c r="K65" s="27" t="s">
        <v>713</v>
      </c>
      <c r="L65" s="14">
        <v>5376</v>
      </c>
      <c r="M65" s="19">
        <v>9646027</v>
      </c>
      <c r="N65" s="235">
        <v>45867</v>
      </c>
    </row>
    <row r="66" spans="1:14" ht="15" customHeight="1">
      <c r="A66" s="14">
        <v>10862</v>
      </c>
      <c r="B66" s="28" t="s">
        <v>85</v>
      </c>
      <c r="C66" s="28" t="s">
        <v>714</v>
      </c>
      <c r="D66" s="28" t="s">
        <v>13</v>
      </c>
      <c r="E66" s="27" t="s">
        <v>715</v>
      </c>
      <c r="F66" s="8"/>
      <c r="G66" s="28" t="s">
        <v>0</v>
      </c>
      <c r="H66" s="29" t="s">
        <v>5</v>
      </c>
      <c r="I66" s="27"/>
      <c r="J66" s="27"/>
      <c r="K66" s="27" t="s">
        <v>716</v>
      </c>
      <c r="L66" s="14">
        <v>11224</v>
      </c>
      <c r="M66" s="19">
        <v>9444170</v>
      </c>
      <c r="N66" s="13">
        <v>45867</v>
      </c>
    </row>
    <row r="67" spans="1:14" ht="15" customHeight="1">
      <c r="A67" s="14">
        <v>50000</v>
      </c>
      <c r="B67" s="28" t="s">
        <v>8</v>
      </c>
      <c r="C67" s="195" t="s">
        <v>717</v>
      </c>
      <c r="D67" s="28" t="s">
        <v>13</v>
      </c>
      <c r="E67" s="27" t="s">
        <v>162</v>
      </c>
      <c r="F67" s="196"/>
      <c r="G67" s="28" t="s">
        <v>12</v>
      </c>
      <c r="H67" s="29"/>
      <c r="I67" s="27" t="s">
        <v>166</v>
      </c>
      <c r="J67" s="27"/>
      <c r="K67" s="27" t="s">
        <v>718</v>
      </c>
      <c r="L67" s="202">
        <v>58020</v>
      </c>
      <c r="M67" s="19">
        <v>9557135</v>
      </c>
      <c r="N67" s="13">
        <v>45867</v>
      </c>
    </row>
    <row r="68" spans="1:14" ht="15" customHeight="1">
      <c r="A68" s="14">
        <v>4100</v>
      </c>
      <c r="B68" s="28" t="s">
        <v>56</v>
      </c>
      <c r="C68" s="120" t="s">
        <v>719</v>
      </c>
      <c r="D68" s="28" t="s">
        <v>9</v>
      </c>
      <c r="E68" s="27"/>
      <c r="F68" s="121"/>
      <c r="G68" s="28" t="s">
        <v>0</v>
      </c>
      <c r="H68" s="29" t="s">
        <v>157</v>
      </c>
      <c r="I68" s="27" t="s">
        <v>720</v>
      </c>
      <c r="J68" s="27"/>
      <c r="K68" s="27" t="s">
        <v>721</v>
      </c>
      <c r="L68" s="223">
        <v>5300</v>
      </c>
      <c r="M68" s="122">
        <v>9362384</v>
      </c>
      <c r="N68" s="235">
        <v>45868</v>
      </c>
    </row>
    <row r="69" spans="1:14" ht="15" customHeight="1">
      <c r="A69" s="14">
        <v>4000</v>
      </c>
      <c r="B69" s="28" t="s">
        <v>85</v>
      </c>
      <c r="C69" s="28" t="s">
        <v>722</v>
      </c>
      <c r="D69" s="28" t="s">
        <v>13</v>
      </c>
      <c r="E69" s="27" t="s">
        <v>163</v>
      </c>
      <c r="F69" s="8"/>
      <c r="G69" s="28" t="s">
        <v>16</v>
      </c>
      <c r="H69" s="29" t="s">
        <v>38</v>
      </c>
      <c r="I69" s="27"/>
      <c r="J69" s="27"/>
      <c r="K69" s="27" t="s">
        <v>176</v>
      </c>
      <c r="L69" s="14">
        <v>4739</v>
      </c>
      <c r="M69" s="19">
        <v>9557329</v>
      </c>
      <c r="N69" s="13">
        <v>45868</v>
      </c>
    </row>
    <row r="70" spans="1:14" ht="15" customHeight="1">
      <c r="A70" s="14">
        <v>13700</v>
      </c>
      <c r="B70" s="28" t="s">
        <v>8</v>
      </c>
      <c r="C70" s="28" t="s">
        <v>723</v>
      </c>
      <c r="D70" s="28" t="s">
        <v>65</v>
      </c>
      <c r="E70" s="27" t="s">
        <v>160</v>
      </c>
      <c r="F70" s="8"/>
      <c r="G70" s="28" t="s">
        <v>61</v>
      </c>
      <c r="H70" s="29"/>
      <c r="I70" s="27"/>
      <c r="J70" s="27"/>
      <c r="K70" s="27" t="s">
        <v>553</v>
      </c>
      <c r="L70" s="14">
        <v>14187</v>
      </c>
      <c r="M70" s="19">
        <v>9194452</v>
      </c>
      <c r="N70" s="13">
        <v>45868</v>
      </c>
    </row>
    <row r="71" spans="1:14" ht="15" customHeight="1">
      <c r="A71" s="14">
        <v>4800</v>
      </c>
      <c r="B71" s="28"/>
      <c r="C71" s="28" t="s">
        <v>724</v>
      </c>
      <c r="D71" s="28" t="s">
        <v>9</v>
      </c>
      <c r="E71" s="27"/>
      <c r="F71" s="8"/>
      <c r="G71" s="233" t="s">
        <v>61</v>
      </c>
      <c r="H71" s="29" t="s">
        <v>32</v>
      </c>
      <c r="I71" s="27"/>
      <c r="J71" s="27"/>
      <c r="K71" s="27" t="s">
        <v>725</v>
      </c>
      <c r="L71" s="14">
        <v>5044</v>
      </c>
      <c r="M71" s="19">
        <v>8657574</v>
      </c>
      <c r="N71" s="235">
        <v>45868</v>
      </c>
    </row>
    <row r="72" spans="1:14" ht="15" customHeight="1">
      <c r="A72" s="14">
        <v>3000</v>
      </c>
      <c r="B72" s="28" t="s">
        <v>48</v>
      </c>
      <c r="C72" s="233" t="s">
        <v>726</v>
      </c>
      <c r="D72" s="28" t="s">
        <v>14</v>
      </c>
      <c r="E72" s="27"/>
      <c r="F72" s="8"/>
      <c r="G72" s="28" t="s">
        <v>15</v>
      </c>
      <c r="H72" s="29" t="s">
        <v>135</v>
      </c>
      <c r="I72" s="27"/>
      <c r="J72" s="27"/>
      <c r="K72" s="27" t="s">
        <v>727</v>
      </c>
      <c r="L72" s="264">
        <v>3096</v>
      </c>
      <c r="M72" s="234">
        <v>7827342</v>
      </c>
      <c r="N72" s="235">
        <v>45869</v>
      </c>
    </row>
    <row r="73" spans="1:14" ht="15" customHeight="1">
      <c r="A73" s="14">
        <v>27000</v>
      </c>
      <c r="B73" s="28" t="s">
        <v>8</v>
      </c>
      <c r="C73" s="28" t="s">
        <v>728</v>
      </c>
      <c r="D73" s="28" t="s">
        <v>14</v>
      </c>
      <c r="E73" s="27"/>
      <c r="F73" s="8"/>
      <c r="G73" s="28" t="s">
        <v>0</v>
      </c>
      <c r="H73" s="29" t="s">
        <v>5</v>
      </c>
      <c r="I73" s="27"/>
      <c r="J73" s="27"/>
      <c r="K73" s="27" t="s">
        <v>729</v>
      </c>
      <c r="L73" s="14">
        <v>28429</v>
      </c>
      <c r="M73" s="19">
        <v>9109964</v>
      </c>
      <c r="N73" s="13">
        <v>45869</v>
      </c>
    </row>
    <row r="74" spans="1:14" ht="15" customHeight="1">
      <c r="A74" s="14">
        <v>7100</v>
      </c>
      <c r="B74" s="28" t="s">
        <v>48</v>
      </c>
      <c r="C74" s="233" t="s">
        <v>730</v>
      </c>
      <c r="D74" s="28" t="s">
        <v>65</v>
      </c>
      <c r="E74" s="27" t="s">
        <v>160</v>
      </c>
      <c r="F74" s="8"/>
      <c r="G74" s="28" t="s">
        <v>15</v>
      </c>
      <c r="H74" s="29" t="s">
        <v>15</v>
      </c>
      <c r="I74" s="27"/>
      <c r="J74" s="27"/>
      <c r="K74" s="27" t="s">
        <v>731</v>
      </c>
      <c r="L74" s="264">
        <v>8442</v>
      </c>
      <c r="M74" s="234">
        <v>9167667</v>
      </c>
      <c r="N74" s="235">
        <v>45869</v>
      </c>
    </row>
    <row r="75" spans="1:14" ht="15" customHeight="1">
      <c r="A75" s="14">
        <v>5500</v>
      </c>
      <c r="B75" s="28" t="s">
        <v>85</v>
      </c>
      <c r="C75" s="233" t="s">
        <v>732</v>
      </c>
      <c r="D75" s="28" t="s">
        <v>65</v>
      </c>
      <c r="E75" s="27"/>
      <c r="F75" s="8"/>
      <c r="G75" s="28" t="s">
        <v>15</v>
      </c>
      <c r="H75" s="29" t="s">
        <v>733</v>
      </c>
      <c r="I75" s="27"/>
      <c r="J75" s="27"/>
      <c r="K75" s="27" t="s">
        <v>734</v>
      </c>
      <c r="L75" s="264">
        <v>6687</v>
      </c>
      <c r="M75" s="234">
        <v>9212620</v>
      </c>
      <c r="N75" s="235">
        <v>45869</v>
      </c>
    </row>
    <row r="76" spans="1:14" ht="15" customHeight="1">
      <c r="A76" s="14">
        <v>3000</v>
      </c>
      <c r="B76" s="28" t="s">
        <v>48</v>
      </c>
      <c r="C76" s="28" t="s">
        <v>735</v>
      </c>
      <c r="D76" s="28" t="s">
        <v>13</v>
      </c>
      <c r="E76" s="27" t="s">
        <v>163</v>
      </c>
      <c r="F76" s="8"/>
      <c r="G76" s="28" t="s">
        <v>15</v>
      </c>
      <c r="H76" s="29"/>
      <c r="I76" s="27"/>
      <c r="J76" s="27"/>
      <c r="K76" s="27" t="s">
        <v>736</v>
      </c>
      <c r="L76" s="14">
        <v>2846</v>
      </c>
      <c r="M76" s="19">
        <v>9352884</v>
      </c>
      <c r="N76" s="235">
        <v>45869</v>
      </c>
    </row>
    <row r="77" spans="1:14" ht="15" customHeight="1">
      <c r="A77" s="14">
        <v>4500</v>
      </c>
      <c r="B77" s="28"/>
      <c r="C77" s="233" t="s">
        <v>737</v>
      </c>
      <c r="D77" s="28" t="s">
        <v>14</v>
      </c>
      <c r="E77" s="27" t="s">
        <v>170</v>
      </c>
      <c r="F77" s="8"/>
      <c r="G77" s="28" t="s">
        <v>15</v>
      </c>
      <c r="H77" s="29" t="s">
        <v>135</v>
      </c>
      <c r="I77" s="27"/>
      <c r="J77" s="27"/>
      <c r="K77" s="27" t="s">
        <v>738</v>
      </c>
      <c r="L77" s="264">
        <v>4654</v>
      </c>
      <c r="M77" s="234">
        <v>8913045</v>
      </c>
      <c r="N77" s="235">
        <v>45870</v>
      </c>
    </row>
    <row r="78" spans="1:14" ht="15" customHeight="1">
      <c r="A78" s="14">
        <v>30000</v>
      </c>
      <c r="B78" s="28"/>
      <c r="C78" s="233" t="s">
        <v>201</v>
      </c>
      <c r="D78" s="28" t="s">
        <v>14</v>
      </c>
      <c r="E78" s="27" t="s">
        <v>170</v>
      </c>
      <c r="F78" s="8"/>
      <c r="G78" s="28" t="s">
        <v>2</v>
      </c>
      <c r="H78" s="29" t="s">
        <v>2</v>
      </c>
      <c r="I78" s="27"/>
      <c r="J78" s="27"/>
      <c r="K78" s="27" t="s">
        <v>199</v>
      </c>
      <c r="L78" s="264">
        <v>33399</v>
      </c>
      <c r="M78" s="234">
        <v>9736042</v>
      </c>
      <c r="N78" s="235">
        <v>45870</v>
      </c>
    </row>
    <row r="79" spans="1:14" ht="15" customHeight="1">
      <c r="A79" s="14">
        <v>45000</v>
      </c>
      <c r="B79" s="28" t="s">
        <v>77</v>
      </c>
      <c r="C79" s="233" t="s">
        <v>739</v>
      </c>
      <c r="D79" s="28" t="s">
        <v>65</v>
      </c>
      <c r="E79" s="27"/>
      <c r="F79" s="8"/>
      <c r="G79" s="28" t="s">
        <v>740</v>
      </c>
      <c r="H79" s="29" t="s">
        <v>741</v>
      </c>
      <c r="I79" s="27"/>
      <c r="J79" s="27"/>
      <c r="K79" s="27" t="s">
        <v>742</v>
      </c>
      <c r="L79" s="264">
        <v>48549</v>
      </c>
      <c r="M79" s="234">
        <v>9393618</v>
      </c>
      <c r="N79" s="235">
        <v>45870</v>
      </c>
    </row>
    <row r="80" spans="1:14" ht="15" customHeight="1">
      <c r="A80" s="14">
        <v>4300</v>
      </c>
      <c r="B80" s="28"/>
      <c r="C80" s="233" t="s">
        <v>384</v>
      </c>
      <c r="D80" s="28" t="s">
        <v>124</v>
      </c>
      <c r="E80" s="27"/>
      <c r="F80" s="8"/>
      <c r="G80" s="28" t="s">
        <v>16</v>
      </c>
      <c r="H80" s="29" t="s">
        <v>38</v>
      </c>
      <c r="I80" s="27"/>
      <c r="J80" s="27"/>
      <c r="K80" s="27" t="s">
        <v>176</v>
      </c>
      <c r="L80" s="264">
        <v>4762</v>
      </c>
      <c r="M80" s="234">
        <v>9422342</v>
      </c>
      <c r="N80" s="235">
        <v>45870</v>
      </c>
    </row>
    <row r="81" spans="1:14" ht="15" customHeight="1">
      <c r="A81" s="14">
        <v>26000</v>
      </c>
      <c r="B81" s="28" t="s">
        <v>48</v>
      </c>
      <c r="C81" s="28" t="s">
        <v>743</v>
      </c>
      <c r="D81" s="28" t="s">
        <v>14</v>
      </c>
      <c r="E81" s="27" t="s">
        <v>193</v>
      </c>
      <c r="F81" s="8"/>
      <c r="G81" s="28" t="s">
        <v>61</v>
      </c>
      <c r="H81" s="29" t="s">
        <v>744</v>
      </c>
      <c r="I81" s="27"/>
      <c r="J81" s="27"/>
      <c r="K81" s="27" t="s">
        <v>745</v>
      </c>
      <c r="L81" s="14">
        <v>27827</v>
      </c>
      <c r="M81" s="19">
        <v>9138642</v>
      </c>
      <c r="N81" s="235">
        <v>45870</v>
      </c>
    </row>
    <row r="82" spans="1:14" ht="15" customHeight="1">
      <c r="A82" s="14">
        <v>29800</v>
      </c>
      <c r="B82" s="28" t="s">
        <v>48</v>
      </c>
      <c r="C82" s="115" t="s">
        <v>746</v>
      </c>
      <c r="D82" s="28" t="s">
        <v>13</v>
      </c>
      <c r="E82" s="27" t="s">
        <v>747</v>
      </c>
      <c r="F82" s="116"/>
      <c r="G82" s="28" t="s">
        <v>16</v>
      </c>
      <c r="H82" s="29"/>
      <c r="I82" s="27"/>
      <c r="J82" s="27"/>
      <c r="K82" s="27" t="s">
        <v>748</v>
      </c>
      <c r="L82" s="119">
        <v>30835</v>
      </c>
      <c r="M82" s="117">
        <v>9152246</v>
      </c>
      <c r="N82" s="235">
        <v>45870</v>
      </c>
    </row>
    <row r="83" spans="1:14" ht="15" customHeight="1">
      <c r="A83" s="14">
        <v>20000</v>
      </c>
      <c r="B83" s="28"/>
      <c r="C83" s="233" t="s">
        <v>749</v>
      </c>
      <c r="D83" s="28" t="s">
        <v>124</v>
      </c>
      <c r="E83" s="27"/>
      <c r="F83" s="8"/>
      <c r="G83" s="28" t="s">
        <v>0</v>
      </c>
      <c r="H83" s="29" t="s">
        <v>313</v>
      </c>
      <c r="I83" s="27"/>
      <c r="J83" s="27"/>
      <c r="K83" s="27" t="s">
        <v>750</v>
      </c>
      <c r="L83" s="264">
        <v>21470</v>
      </c>
      <c r="M83" s="234">
        <v>9145229</v>
      </c>
      <c r="N83" s="235">
        <v>45870</v>
      </c>
    </row>
    <row r="84" spans="1:14" ht="15" customHeight="1">
      <c r="A84" s="14">
        <v>32800</v>
      </c>
      <c r="B84" s="28" t="s">
        <v>8</v>
      </c>
      <c r="C84" s="233" t="s">
        <v>751</v>
      </c>
      <c r="D84" s="28" t="s">
        <v>65</v>
      </c>
      <c r="E84" s="27" t="s">
        <v>169</v>
      </c>
      <c r="F84" s="8"/>
      <c r="G84" s="28" t="s">
        <v>16</v>
      </c>
      <c r="H84" s="29" t="s">
        <v>38</v>
      </c>
      <c r="I84" s="27" t="s">
        <v>171</v>
      </c>
      <c r="J84" s="27"/>
      <c r="K84" s="27" t="s">
        <v>752</v>
      </c>
      <c r="L84" s="264">
        <v>33773</v>
      </c>
      <c r="M84" s="234">
        <v>9278739</v>
      </c>
      <c r="N84" s="235">
        <v>45870</v>
      </c>
    </row>
    <row r="85" spans="1:14" ht="15" customHeight="1">
      <c r="A85" s="14">
        <v>25000</v>
      </c>
      <c r="B85" s="28"/>
      <c r="C85" s="233" t="s">
        <v>753</v>
      </c>
      <c r="D85" s="28" t="s">
        <v>124</v>
      </c>
      <c r="E85" s="27"/>
      <c r="F85" s="8"/>
      <c r="G85" s="28" t="s">
        <v>0</v>
      </c>
      <c r="H85" s="29" t="s">
        <v>5</v>
      </c>
      <c r="I85" s="27"/>
      <c r="J85" s="27"/>
      <c r="K85" s="27" t="s">
        <v>116</v>
      </c>
      <c r="L85" s="264">
        <v>26446</v>
      </c>
      <c r="M85" s="234">
        <v>9047001</v>
      </c>
      <c r="N85" s="235">
        <v>45870</v>
      </c>
    </row>
    <row r="86" spans="1:14" ht="15" customHeight="1">
      <c r="A86" s="14">
        <v>2870</v>
      </c>
      <c r="B86" s="28" t="s">
        <v>48</v>
      </c>
      <c r="C86" s="28" t="s">
        <v>754</v>
      </c>
      <c r="D86" s="28" t="s">
        <v>13</v>
      </c>
      <c r="E86" s="27" t="s">
        <v>163</v>
      </c>
      <c r="F86" s="8"/>
      <c r="G86" s="28" t="s">
        <v>15</v>
      </c>
      <c r="H86" s="29" t="s">
        <v>453</v>
      </c>
      <c r="I86" s="27" t="s">
        <v>755</v>
      </c>
      <c r="J86" s="27"/>
      <c r="K86" s="27" t="s">
        <v>756</v>
      </c>
      <c r="L86" s="14">
        <v>2876</v>
      </c>
      <c r="M86" s="19">
        <v>9262364</v>
      </c>
      <c r="N86" s="13">
        <v>45871</v>
      </c>
    </row>
    <row r="87" spans="1:14" ht="15" customHeight="1">
      <c r="A87" s="246">
        <v>25000</v>
      </c>
      <c r="B87" s="237" t="s">
        <v>8</v>
      </c>
      <c r="C87" s="238" t="s">
        <v>406</v>
      </c>
      <c r="D87" s="237" t="s">
        <v>13</v>
      </c>
      <c r="E87" s="239"/>
      <c r="F87" s="240"/>
      <c r="G87" s="237"/>
      <c r="H87" s="241"/>
      <c r="I87" s="239"/>
      <c r="J87" s="239"/>
      <c r="K87" s="239" t="s">
        <v>307</v>
      </c>
      <c r="L87" s="265">
        <v>28412</v>
      </c>
      <c r="M87" s="242">
        <v>9153496</v>
      </c>
      <c r="N87" s="236">
        <v>45871</v>
      </c>
    </row>
    <row r="88" spans="1:14" ht="15" customHeight="1">
      <c r="A88" s="246">
        <v>3000</v>
      </c>
      <c r="B88" s="237" t="s">
        <v>85</v>
      </c>
      <c r="C88" s="238" t="s">
        <v>757</v>
      </c>
      <c r="D88" s="237" t="s">
        <v>13</v>
      </c>
      <c r="E88" s="239" t="s">
        <v>163</v>
      </c>
      <c r="F88" s="240"/>
      <c r="G88" s="28" t="s">
        <v>0</v>
      </c>
      <c r="H88" s="241" t="s">
        <v>5</v>
      </c>
      <c r="I88" s="239"/>
      <c r="J88" s="239"/>
      <c r="K88" s="239" t="s">
        <v>758</v>
      </c>
      <c r="L88" s="265">
        <v>3031</v>
      </c>
      <c r="M88" s="242">
        <v>8857954</v>
      </c>
      <c r="N88" s="235">
        <v>45871</v>
      </c>
    </row>
    <row r="89" spans="1:14" ht="15" customHeight="1">
      <c r="A89" s="246">
        <v>3500</v>
      </c>
      <c r="B89" s="237"/>
      <c r="C89" s="237" t="s">
        <v>759</v>
      </c>
      <c r="D89" s="237" t="s">
        <v>9</v>
      </c>
      <c r="E89" s="239"/>
      <c r="F89" s="240"/>
      <c r="G89" s="28"/>
      <c r="H89" s="241"/>
      <c r="I89" s="239"/>
      <c r="J89" s="239"/>
      <c r="K89" s="239" t="s">
        <v>760</v>
      </c>
      <c r="L89" s="246">
        <v>3729</v>
      </c>
      <c r="M89" s="243">
        <v>9006320</v>
      </c>
      <c r="N89" s="235">
        <v>45871</v>
      </c>
    </row>
    <row r="90" spans="1:14" ht="15" customHeight="1">
      <c r="A90" s="246">
        <v>6000</v>
      </c>
      <c r="B90" s="237" t="s">
        <v>85</v>
      </c>
      <c r="C90" s="237" t="s">
        <v>761</v>
      </c>
      <c r="D90" s="237" t="s">
        <v>9</v>
      </c>
      <c r="E90" s="239"/>
      <c r="F90" s="240"/>
      <c r="G90" s="28" t="s">
        <v>0</v>
      </c>
      <c r="H90" s="241" t="s">
        <v>762</v>
      </c>
      <c r="I90" s="239"/>
      <c r="J90" s="239"/>
      <c r="K90" s="239" t="s">
        <v>235</v>
      </c>
      <c r="L90" s="246">
        <v>6186</v>
      </c>
      <c r="M90" s="243">
        <v>9036349</v>
      </c>
      <c r="N90" s="235">
        <v>45871</v>
      </c>
    </row>
    <row r="91" spans="1:14" ht="15" customHeight="1">
      <c r="A91" s="246">
        <v>7500</v>
      </c>
      <c r="B91" s="237"/>
      <c r="C91" s="237" t="s">
        <v>763</v>
      </c>
      <c r="D91" s="237" t="s">
        <v>6</v>
      </c>
      <c r="E91" s="239"/>
      <c r="F91" s="240"/>
      <c r="G91" s="237" t="s">
        <v>15</v>
      </c>
      <c r="H91" s="241" t="s">
        <v>466</v>
      </c>
      <c r="I91" s="239"/>
      <c r="J91" s="239"/>
      <c r="K91" s="239" t="s">
        <v>764</v>
      </c>
      <c r="L91" s="246">
        <v>8490</v>
      </c>
      <c r="M91" s="243">
        <v>8129321</v>
      </c>
      <c r="N91" s="235">
        <v>45871</v>
      </c>
    </row>
    <row r="92" spans="1:14" ht="15" customHeight="1">
      <c r="A92" s="14">
        <v>57000</v>
      </c>
      <c r="B92" s="28" t="s">
        <v>8</v>
      </c>
      <c r="C92" s="233" t="s">
        <v>765</v>
      </c>
      <c r="D92" s="28" t="s">
        <v>65</v>
      </c>
      <c r="E92" s="27" t="s">
        <v>160</v>
      </c>
      <c r="F92" s="8"/>
      <c r="G92" s="28" t="s">
        <v>12</v>
      </c>
      <c r="H92" s="29"/>
      <c r="I92" s="27" t="s">
        <v>161</v>
      </c>
      <c r="J92" s="27"/>
      <c r="K92" s="27" t="s">
        <v>766</v>
      </c>
      <c r="L92" s="264">
        <v>58729</v>
      </c>
      <c r="M92" s="234">
        <v>9423554</v>
      </c>
      <c r="N92" s="235">
        <v>45871</v>
      </c>
    </row>
    <row r="93" spans="1:14" ht="15" customHeight="1">
      <c r="A93" s="274">
        <v>28500</v>
      </c>
      <c r="B93" s="239" t="s">
        <v>49</v>
      </c>
      <c r="C93" s="239" t="s">
        <v>339</v>
      </c>
      <c r="D93" s="239" t="s">
        <v>7</v>
      </c>
      <c r="E93" s="237" t="s">
        <v>340</v>
      </c>
      <c r="F93" s="240"/>
      <c r="G93" s="239" t="s">
        <v>17</v>
      </c>
      <c r="H93" s="239" t="s">
        <v>262</v>
      </c>
      <c r="I93" s="239"/>
      <c r="J93" s="239"/>
      <c r="K93" s="239" t="s">
        <v>304</v>
      </c>
      <c r="L93" s="246">
        <v>31838</v>
      </c>
      <c r="M93" s="243">
        <v>9250567</v>
      </c>
      <c r="N93" s="244">
        <v>45850</v>
      </c>
    </row>
    <row r="94" spans="1:14" ht="15" customHeight="1">
      <c r="A94" s="274">
        <v>6092</v>
      </c>
      <c r="B94" s="239" t="s">
        <v>8</v>
      </c>
      <c r="C94" s="239" t="s">
        <v>341</v>
      </c>
      <c r="D94" s="239" t="s">
        <v>7</v>
      </c>
      <c r="E94" s="237"/>
      <c r="F94" s="240"/>
      <c r="G94" s="239" t="s">
        <v>75</v>
      </c>
      <c r="H94" s="239" t="s">
        <v>342</v>
      </c>
      <c r="I94" s="239"/>
      <c r="J94" s="239"/>
      <c r="K94" s="239" t="s">
        <v>343</v>
      </c>
      <c r="L94" s="246">
        <v>6794</v>
      </c>
      <c r="M94" s="165">
        <v>9523952</v>
      </c>
      <c r="N94" s="244">
        <v>45851</v>
      </c>
    </row>
    <row r="95" spans="1:14" ht="15" customHeight="1">
      <c r="A95" s="274">
        <v>51700</v>
      </c>
      <c r="B95" s="239" t="s">
        <v>77</v>
      </c>
      <c r="C95" s="239" t="s">
        <v>422</v>
      </c>
      <c r="D95" s="239" t="s">
        <v>7</v>
      </c>
      <c r="E95" s="237"/>
      <c r="F95" s="240"/>
      <c r="G95" s="239" t="s">
        <v>36</v>
      </c>
      <c r="H95" s="239" t="s">
        <v>37</v>
      </c>
      <c r="I95" s="239"/>
      <c r="J95" s="239"/>
      <c r="K95" s="239" t="s">
        <v>425</v>
      </c>
      <c r="L95" s="246">
        <v>63465</v>
      </c>
      <c r="M95" s="165">
        <v>9888039</v>
      </c>
      <c r="N95" s="244">
        <v>45856</v>
      </c>
    </row>
    <row r="96" spans="1:14" ht="15" customHeight="1">
      <c r="A96" s="274">
        <v>71500</v>
      </c>
      <c r="B96" s="239" t="s">
        <v>8</v>
      </c>
      <c r="C96" s="239" t="s">
        <v>173</v>
      </c>
      <c r="D96" s="239" t="s">
        <v>7</v>
      </c>
      <c r="E96" s="237" t="s">
        <v>114</v>
      </c>
      <c r="F96" s="240">
        <v>80</v>
      </c>
      <c r="G96" s="239" t="s">
        <v>93</v>
      </c>
      <c r="H96" s="239" t="s">
        <v>133</v>
      </c>
      <c r="I96" s="239" t="s">
        <v>206</v>
      </c>
      <c r="J96" s="239"/>
      <c r="K96" s="239" t="s">
        <v>174</v>
      </c>
      <c r="L96" s="246">
        <v>82744</v>
      </c>
      <c r="M96" s="279">
        <v>9603300</v>
      </c>
      <c r="N96" s="280">
        <v>45790</v>
      </c>
    </row>
    <row r="97" spans="1:14" ht="15" customHeight="1">
      <c r="A97" s="274">
        <v>63000</v>
      </c>
      <c r="B97" s="239" t="s">
        <v>8</v>
      </c>
      <c r="C97" s="239" t="s">
        <v>232</v>
      </c>
      <c r="D97" s="239" t="s">
        <v>7</v>
      </c>
      <c r="E97" s="237" t="s">
        <v>233</v>
      </c>
      <c r="F97" s="240"/>
      <c r="G97" s="239" t="s">
        <v>93</v>
      </c>
      <c r="H97" s="239" t="s">
        <v>151</v>
      </c>
      <c r="I97" s="239"/>
      <c r="J97" s="239"/>
      <c r="K97" s="239" t="s">
        <v>234</v>
      </c>
      <c r="L97" s="246">
        <v>63510</v>
      </c>
      <c r="M97" s="243">
        <v>9730452</v>
      </c>
      <c r="N97" s="266">
        <v>45824</v>
      </c>
    </row>
    <row r="98" spans="1:14" ht="15" customHeight="1">
      <c r="A98" s="274">
        <v>33000</v>
      </c>
      <c r="B98" s="239" t="s">
        <v>49</v>
      </c>
      <c r="C98" s="239" t="s">
        <v>255</v>
      </c>
      <c r="D98" s="239" t="s">
        <v>7</v>
      </c>
      <c r="E98" s="237" t="s">
        <v>233</v>
      </c>
      <c r="F98" s="240"/>
      <c r="G98" s="239" t="s">
        <v>2</v>
      </c>
      <c r="H98" s="239" t="s">
        <v>177</v>
      </c>
      <c r="I98" s="239"/>
      <c r="J98" s="239"/>
      <c r="K98" s="239" t="s">
        <v>256</v>
      </c>
      <c r="L98" s="246">
        <v>36903</v>
      </c>
      <c r="M98" s="165">
        <v>9530955</v>
      </c>
      <c r="N98" s="244">
        <v>45831</v>
      </c>
    </row>
    <row r="99" spans="1:14" ht="15" customHeight="1">
      <c r="A99" s="274">
        <v>65000</v>
      </c>
      <c r="B99" s="239" t="s">
        <v>49</v>
      </c>
      <c r="C99" s="239" t="s">
        <v>260</v>
      </c>
      <c r="D99" s="239" t="s">
        <v>7</v>
      </c>
      <c r="E99" s="237" t="s">
        <v>114</v>
      </c>
      <c r="F99" s="240"/>
      <c r="G99" s="239" t="s">
        <v>121</v>
      </c>
      <c r="H99" s="239" t="s">
        <v>495</v>
      </c>
      <c r="I99" s="239"/>
      <c r="J99" s="239"/>
      <c r="K99" s="239" t="s">
        <v>261</v>
      </c>
      <c r="L99" s="246">
        <v>84108</v>
      </c>
      <c r="M99" s="243">
        <v>9525613</v>
      </c>
      <c r="N99" s="244">
        <v>45837</v>
      </c>
    </row>
    <row r="100" spans="1:14" ht="15" customHeight="1">
      <c r="A100" s="274">
        <v>31500</v>
      </c>
      <c r="B100" s="239" t="s">
        <v>8</v>
      </c>
      <c r="C100" s="239" t="s">
        <v>279</v>
      </c>
      <c r="D100" s="239" t="s">
        <v>7</v>
      </c>
      <c r="E100" s="237"/>
      <c r="F100" s="240"/>
      <c r="G100" s="239" t="s">
        <v>2</v>
      </c>
      <c r="H100" s="239" t="s">
        <v>141</v>
      </c>
      <c r="I100" s="239"/>
      <c r="J100" s="239"/>
      <c r="K100" s="239" t="s">
        <v>226</v>
      </c>
      <c r="L100" s="246">
        <v>38037</v>
      </c>
      <c r="M100" s="243">
        <v>9640061</v>
      </c>
      <c r="N100" s="244">
        <v>45840</v>
      </c>
    </row>
    <row r="101" spans="1:14" ht="15" customHeight="1">
      <c r="A101" s="274">
        <v>7500</v>
      </c>
      <c r="B101" s="239"/>
      <c r="C101" s="239" t="s">
        <v>322</v>
      </c>
      <c r="D101" s="239" t="s">
        <v>146</v>
      </c>
      <c r="E101" s="237"/>
      <c r="F101" s="240"/>
      <c r="G101" s="239" t="s">
        <v>95</v>
      </c>
      <c r="H101" s="239" t="s">
        <v>144</v>
      </c>
      <c r="I101" s="239"/>
      <c r="J101" s="239"/>
      <c r="K101" s="239" t="s">
        <v>323</v>
      </c>
      <c r="L101" s="246">
        <v>8595</v>
      </c>
      <c r="M101" s="165">
        <v>9203368</v>
      </c>
      <c r="N101" s="244">
        <v>45846</v>
      </c>
    </row>
    <row r="102" spans="1:14" ht="15" customHeight="1">
      <c r="A102" s="274">
        <v>7000</v>
      </c>
      <c r="B102" s="239"/>
      <c r="C102" s="239" t="s">
        <v>324</v>
      </c>
      <c r="D102" s="239" t="s">
        <v>7</v>
      </c>
      <c r="E102" s="237"/>
      <c r="F102" s="240"/>
      <c r="G102" s="239" t="s">
        <v>19</v>
      </c>
      <c r="H102" s="239" t="s">
        <v>252</v>
      </c>
      <c r="I102" s="239"/>
      <c r="J102" s="239"/>
      <c r="K102" s="239" t="s">
        <v>325</v>
      </c>
      <c r="L102" s="246">
        <v>7567</v>
      </c>
      <c r="M102" s="243">
        <v>9218208</v>
      </c>
      <c r="N102" s="244">
        <v>45846</v>
      </c>
    </row>
    <row r="103" spans="1:14" ht="15" customHeight="1">
      <c r="A103" s="212">
        <v>31500</v>
      </c>
      <c r="B103" s="27" t="s">
        <v>8</v>
      </c>
      <c r="C103" s="27" t="s">
        <v>326</v>
      </c>
      <c r="D103" s="27" t="s">
        <v>7</v>
      </c>
      <c r="E103" s="28"/>
      <c r="F103" s="8"/>
      <c r="G103" s="27" t="s">
        <v>2</v>
      </c>
      <c r="H103" s="27" t="s">
        <v>177</v>
      </c>
      <c r="I103" s="27"/>
      <c r="J103" s="239"/>
      <c r="K103" s="27" t="s">
        <v>327</v>
      </c>
      <c r="L103" s="14">
        <v>38737</v>
      </c>
      <c r="M103" s="19">
        <v>9670418</v>
      </c>
      <c r="N103" s="244">
        <v>45846</v>
      </c>
    </row>
    <row r="104" spans="1:14" ht="15" customHeight="1">
      <c r="A104" s="212">
        <v>4200</v>
      </c>
      <c r="B104" s="27" t="s">
        <v>8</v>
      </c>
      <c r="C104" s="27" t="s">
        <v>328</v>
      </c>
      <c r="D104" s="27" t="s">
        <v>329</v>
      </c>
      <c r="E104" s="28"/>
      <c r="F104" s="8"/>
      <c r="G104" s="27" t="s">
        <v>75</v>
      </c>
      <c r="H104" s="27" t="s">
        <v>330</v>
      </c>
      <c r="I104" s="27"/>
      <c r="J104" s="239"/>
      <c r="K104" s="27" t="s">
        <v>331</v>
      </c>
      <c r="L104" s="14">
        <v>4765</v>
      </c>
      <c r="M104" s="19">
        <v>9052707</v>
      </c>
      <c r="N104" s="244">
        <v>45846</v>
      </c>
    </row>
    <row r="105" spans="1:14" ht="15" customHeight="1">
      <c r="A105" s="212">
        <v>7000</v>
      </c>
      <c r="B105" s="27"/>
      <c r="C105" s="27" t="s">
        <v>335</v>
      </c>
      <c r="D105" s="27" t="s">
        <v>280</v>
      </c>
      <c r="E105" s="28"/>
      <c r="F105" s="8"/>
      <c r="G105" s="27" t="s">
        <v>30</v>
      </c>
      <c r="H105" s="27" t="s">
        <v>31</v>
      </c>
      <c r="I105" s="27"/>
      <c r="J105" s="239"/>
      <c r="K105" s="27" t="s">
        <v>336</v>
      </c>
      <c r="L105" s="14">
        <v>7579</v>
      </c>
      <c r="M105" s="19">
        <v>9147863</v>
      </c>
      <c r="N105" s="244">
        <v>45849</v>
      </c>
    </row>
    <row r="106" spans="1:14" ht="15" customHeight="1">
      <c r="A106" s="212">
        <v>38500</v>
      </c>
      <c r="B106" s="27" t="s">
        <v>8</v>
      </c>
      <c r="C106" s="27" t="s">
        <v>344</v>
      </c>
      <c r="D106" s="27" t="s">
        <v>7</v>
      </c>
      <c r="E106" s="28"/>
      <c r="F106" s="8"/>
      <c r="G106" s="27" t="s">
        <v>99</v>
      </c>
      <c r="H106" s="27" t="s">
        <v>145</v>
      </c>
      <c r="I106" s="27"/>
      <c r="J106" s="239"/>
      <c r="K106" s="27" t="s">
        <v>345</v>
      </c>
      <c r="L106" s="14">
        <v>39971</v>
      </c>
      <c r="M106" s="179">
        <v>9959084</v>
      </c>
      <c r="N106" s="13">
        <v>45851</v>
      </c>
    </row>
    <row r="107" spans="1:14" ht="15" customHeight="1">
      <c r="A107" s="212">
        <v>63436</v>
      </c>
      <c r="B107" s="27" t="s">
        <v>77</v>
      </c>
      <c r="C107" s="27" t="s">
        <v>346</v>
      </c>
      <c r="D107" s="27" t="s">
        <v>7</v>
      </c>
      <c r="E107" s="28"/>
      <c r="F107" s="8"/>
      <c r="G107" s="27" t="s">
        <v>403</v>
      </c>
      <c r="H107" s="27" t="s">
        <v>404</v>
      </c>
      <c r="I107" s="27"/>
      <c r="J107" s="239"/>
      <c r="K107" s="27" t="s">
        <v>278</v>
      </c>
      <c r="L107" s="14">
        <v>82138</v>
      </c>
      <c r="M107" s="19">
        <v>9582518</v>
      </c>
      <c r="N107" s="244">
        <v>45851</v>
      </c>
    </row>
    <row r="108" spans="1:14" ht="15" customHeight="1">
      <c r="A108" s="274">
        <v>10438</v>
      </c>
      <c r="B108" s="239" t="s">
        <v>49</v>
      </c>
      <c r="C108" s="239" t="s">
        <v>347</v>
      </c>
      <c r="D108" s="239" t="s">
        <v>7</v>
      </c>
      <c r="E108" s="237"/>
      <c r="F108" s="240"/>
      <c r="G108" s="239" t="s">
        <v>30</v>
      </c>
      <c r="H108" s="239" t="s">
        <v>20</v>
      </c>
      <c r="I108" s="239"/>
      <c r="J108" s="239"/>
      <c r="K108" s="239" t="s">
        <v>348</v>
      </c>
      <c r="L108" s="246">
        <v>13347</v>
      </c>
      <c r="M108" s="165">
        <v>9177765</v>
      </c>
      <c r="N108" s="244">
        <v>45851</v>
      </c>
    </row>
    <row r="109" spans="1:14" ht="15" customHeight="1">
      <c r="A109" s="274">
        <v>65000</v>
      </c>
      <c r="B109" s="239" t="s">
        <v>49</v>
      </c>
      <c r="C109" s="239" t="s">
        <v>410</v>
      </c>
      <c r="D109" s="239" t="s">
        <v>7</v>
      </c>
      <c r="E109" s="237" t="s">
        <v>114</v>
      </c>
      <c r="F109" s="240"/>
      <c r="G109" s="239" t="s">
        <v>121</v>
      </c>
      <c r="H109" s="239" t="s">
        <v>495</v>
      </c>
      <c r="I109" s="239"/>
      <c r="J109" s="239"/>
      <c r="K109" s="239" t="s">
        <v>411</v>
      </c>
      <c r="L109" s="246">
        <v>77250</v>
      </c>
      <c r="M109" s="243">
        <v>9355484</v>
      </c>
      <c r="N109" s="244">
        <v>45854</v>
      </c>
    </row>
    <row r="110" spans="1:14" ht="15" customHeight="1">
      <c r="A110" s="274">
        <v>20000</v>
      </c>
      <c r="B110" s="239" t="s">
        <v>49</v>
      </c>
      <c r="C110" s="239" t="s">
        <v>412</v>
      </c>
      <c r="D110" s="239" t="s">
        <v>7</v>
      </c>
      <c r="E110" s="237"/>
      <c r="F110" s="240"/>
      <c r="G110" s="239" t="s">
        <v>93</v>
      </c>
      <c r="H110" s="239" t="s">
        <v>366</v>
      </c>
      <c r="I110" s="239"/>
      <c r="J110" s="239"/>
      <c r="K110" s="239" t="s">
        <v>413</v>
      </c>
      <c r="L110" s="246">
        <v>35360</v>
      </c>
      <c r="M110" s="243">
        <v>9174505</v>
      </c>
      <c r="N110" s="244">
        <v>45854</v>
      </c>
    </row>
    <row r="111" spans="1:14" ht="15" customHeight="1">
      <c r="A111" s="274">
        <v>38500</v>
      </c>
      <c r="B111" s="239" t="s">
        <v>77</v>
      </c>
      <c r="C111" s="239" t="s">
        <v>414</v>
      </c>
      <c r="D111" s="27" t="s">
        <v>7</v>
      </c>
      <c r="E111" s="237"/>
      <c r="F111" s="240"/>
      <c r="G111" s="239" t="s">
        <v>403</v>
      </c>
      <c r="H111" s="239" t="s">
        <v>404</v>
      </c>
      <c r="I111" s="239"/>
      <c r="J111" s="239"/>
      <c r="K111" s="239" t="s">
        <v>415</v>
      </c>
      <c r="L111" s="246">
        <v>63495</v>
      </c>
      <c r="M111" s="243">
        <v>9699359</v>
      </c>
      <c r="N111" s="244">
        <v>45854</v>
      </c>
    </row>
    <row r="112" spans="1:14" ht="15" customHeight="1">
      <c r="A112" s="274">
        <v>53350</v>
      </c>
      <c r="B112" s="239" t="s">
        <v>8</v>
      </c>
      <c r="C112" s="239" t="s">
        <v>420</v>
      </c>
      <c r="D112" s="27" t="s">
        <v>7</v>
      </c>
      <c r="E112" s="28"/>
      <c r="F112" s="240"/>
      <c r="G112" s="239" t="s">
        <v>93</v>
      </c>
      <c r="H112" s="239" t="s">
        <v>690</v>
      </c>
      <c r="I112" s="239"/>
      <c r="J112" s="239"/>
      <c r="K112" s="239" t="s">
        <v>421</v>
      </c>
      <c r="L112" s="246">
        <v>63477</v>
      </c>
      <c r="M112" s="243">
        <v>9653185</v>
      </c>
      <c r="N112" s="244">
        <v>45856</v>
      </c>
    </row>
    <row r="113" spans="1:14" ht="15" customHeight="1">
      <c r="A113" s="274">
        <v>7500</v>
      </c>
      <c r="B113" s="239"/>
      <c r="C113" s="239" t="s">
        <v>426</v>
      </c>
      <c r="D113" s="27" t="s">
        <v>280</v>
      </c>
      <c r="E113" s="237"/>
      <c r="F113" s="240"/>
      <c r="G113" s="239" t="s">
        <v>125</v>
      </c>
      <c r="H113" s="239" t="s">
        <v>156</v>
      </c>
      <c r="I113" s="239"/>
      <c r="J113" s="239"/>
      <c r="K113" s="239" t="s">
        <v>336</v>
      </c>
      <c r="L113" s="246">
        <v>8214</v>
      </c>
      <c r="M113" s="243" t="s">
        <v>427</v>
      </c>
      <c r="N113" s="244">
        <v>45856</v>
      </c>
    </row>
    <row r="114" spans="1:14" ht="15" customHeight="1">
      <c r="A114" s="274">
        <v>4450</v>
      </c>
      <c r="B114" s="239" t="s">
        <v>8</v>
      </c>
      <c r="C114" s="239" t="s">
        <v>430</v>
      </c>
      <c r="D114" s="27" t="s">
        <v>329</v>
      </c>
      <c r="E114" s="237"/>
      <c r="F114" s="240"/>
      <c r="G114" s="27" t="s">
        <v>75</v>
      </c>
      <c r="H114" s="239" t="s">
        <v>691</v>
      </c>
      <c r="I114" s="239"/>
      <c r="J114" s="239"/>
      <c r="K114" s="239" t="s">
        <v>431</v>
      </c>
      <c r="L114" s="246">
        <v>4890</v>
      </c>
      <c r="M114" s="165">
        <v>9515034</v>
      </c>
      <c r="N114" s="244">
        <v>45856</v>
      </c>
    </row>
    <row r="115" spans="1:14" ht="15" customHeight="1">
      <c r="A115" s="274">
        <v>6600</v>
      </c>
      <c r="B115" s="239" t="s">
        <v>77</v>
      </c>
      <c r="C115" s="239" t="s">
        <v>428</v>
      </c>
      <c r="D115" s="27" t="s">
        <v>7</v>
      </c>
      <c r="E115" s="28"/>
      <c r="F115" s="240"/>
      <c r="G115" s="239" t="s">
        <v>39</v>
      </c>
      <c r="H115" s="239" t="s">
        <v>318</v>
      </c>
      <c r="I115" s="239"/>
      <c r="J115" s="239"/>
      <c r="K115" s="239" t="s">
        <v>429</v>
      </c>
      <c r="L115" s="246">
        <v>12232</v>
      </c>
      <c r="M115" s="279">
        <v>9546007</v>
      </c>
      <c r="N115" s="244">
        <v>45856</v>
      </c>
    </row>
    <row r="116" spans="1:14" ht="15" customHeight="1">
      <c r="A116" s="274">
        <v>5300</v>
      </c>
      <c r="B116" s="239"/>
      <c r="C116" s="239" t="s">
        <v>432</v>
      </c>
      <c r="D116" s="27" t="s">
        <v>146</v>
      </c>
      <c r="E116" s="237"/>
      <c r="F116" s="240"/>
      <c r="G116" s="239" t="s">
        <v>30</v>
      </c>
      <c r="H116" s="239" t="s">
        <v>20</v>
      </c>
      <c r="I116" s="239"/>
      <c r="J116" s="239"/>
      <c r="K116" s="239" t="s">
        <v>433</v>
      </c>
      <c r="L116" s="246">
        <v>5845</v>
      </c>
      <c r="M116" s="282">
        <v>7610103</v>
      </c>
      <c r="N116" s="244">
        <v>45857</v>
      </c>
    </row>
    <row r="117" spans="1:14" ht="15" customHeight="1">
      <c r="A117" s="274">
        <v>55000</v>
      </c>
      <c r="B117" s="239" t="s">
        <v>8</v>
      </c>
      <c r="C117" s="239" t="s">
        <v>434</v>
      </c>
      <c r="D117" s="27" t="s">
        <v>7</v>
      </c>
      <c r="E117" s="237" t="s">
        <v>272</v>
      </c>
      <c r="F117" s="240"/>
      <c r="G117" s="239" t="s">
        <v>91</v>
      </c>
      <c r="H117" s="239" t="s">
        <v>693</v>
      </c>
      <c r="I117" s="239"/>
      <c r="J117" s="239"/>
      <c r="K117" s="239" t="s">
        <v>435</v>
      </c>
      <c r="L117" s="246">
        <v>63703</v>
      </c>
      <c r="M117" s="243">
        <v>9969170</v>
      </c>
      <c r="N117" s="244">
        <v>45858</v>
      </c>
    </row>
    <row r="118" spans="1:14" ht="15" customHeight="1">
      <c r="A118" s="274">
        <v>31507</v>
      </c>
      <c r="B118" s="239" t="s">
        <v>8</v>
      </c>
      <c r="C118" s="239" t="s">
        <v>436</v>
      </c>
      <c r="D118" s="27" t="s">
        <v>7</v>
      </c>
      <c r="E118" s="237"/>
      <c r="F118" s="240"/>
      <c r="G118" s="239" t="s">
        <v>183</v>
      </c>
      <c r="H118" s="239" t="s">
        <v>183</v>
      </c>
      <c r="I118" s="239"/>
      <c r="J118" s="239"/>
      <c r="K118" s="239" t="s">
        <v>437</v>
      </c>
      <c r="L118" s="246">
        <v>32621</v>
      </c>
      <c r="M118" s="243">
        <v>9295567</v>
      </c>
      <c r="N118" s="244">
        <v>45858</v>
      </c>
    </row>
    <row r="119" spans="1:14" ht="15" customHeight="1">
      <c r="A119" s="274">
        <v>47000</v>
      </c>
      <c r="B119" s="239" t="s">
        <v>49</v>
      </c>
      <c r="C119" s="239" t="s">
        <v>565</v>
      </c>
      <c r="D119" s="27" t="s">
        <v>7</v>
      </c>
      <c r="E119" s="237" t="s">
        <v>114</v>
      </c>
      <c r="F119" s="240"/>
      <c r="G119" s="239" t="s">
        <v>93</v>
      </c>
      <c r="H119" s="239" t="s">
        <v>273</v>
      </c>
      <c r="I119" s="239"/>
      <c r="J119" s="239"/>
      <c r="K119" s="239" t="s">
        <v>274</v>
      </c>
      <c r="L119" s="246">
        <v>58096</v>
      </c>
      <c r="M119" s="243">
        <v>9425772</v>
      </c>
      <c r="N119" s="244">
        <v>45859</v>
      </c>
    </row>
    <row r="120" spans="1:14" ht="15" customHeight="1">
      <c r="A120" s="274">
        <v>54000</v>
      </c>
      <c r="B120" s="239" t="s">
        <v>8</v>
      </c>
      <c r="C120" s="239" t="s">
        <v>496</v>
      </c>
      <c r="D120" s="27" t="s">
        <v>7</v>
      </c>
      <c r="E120" s="237"/>
      <c r="F120" s="240"/>
      <c r="G120" s="239" t="s">
        <v>267</v>
      </c>
      <c r="H120" s="239"/>
      <c r="I120" s="239"/>
      <c r="J120" s="239"/>
      <c r="K120" s="239" t="s">
        <v>497</v>
      </c>
      <c r="L120" s="246">
        <v>55638</v>
      </c>
      <c r="M120" s="243">
        <v>9442225</v>
      </c>
      <c r="N120" s="244">
        <v>45860</v>
      </c>
    </row>
    <row r="121" spans="1:14" ht="15" customHeight="1">
      <c r="A121" s="212">
        <v>45000</v>
      </c>
      <c r="B121" s="27" t="s">
        <v>77</v>
      </c>
      <c r="C121" s="27" t="s">
        <v>566</v>
      </c>
      <c r="D121" s="27" t="s">
        <v>7</v>
      </c>
      <c r="E121" s="28"/>
      <c r="F121" s="8"/>
      <c r="G121" s="27" t="s">
        <v>36</v>
      </c>
      <c r="H121" s="27" t="s">
        <v>37</v>
      </c>
      <c r="I121" s="27"/>
      <c r="J121" s="239"/>
      <c r="K121" s="27" t="s">
        <v>567</v>
      </c>
      <c r="L121" s="14">
        <v>60293</v>
      </c>
      <c r="M121" s="19">
        <v>9792022</v>
      </c>
      <c r="N121" s="13">
        <v>45861</v>
      </c>
    </row>
    <row r="122" spans="1:14" ht="15" customHeight="1">
      <c r="A122" s="212">
        <v>5200</v>
      </c>
      <c r="B122" s="239" t="s">
        <v>8</v>
      </c>
      <c r="C122" s="27" t="s">
        <v>568</v>
      </c>
      <c r="D122" s="27" t="s">
        <v>7</v>
      </c>
      <c r="E122" s="28"/>
      <c r="F122" s="8"/>
      <c r="G122" s="27" t="s">
        <v>36</v>
      </c>
      <c r="H122" s="27" t="s">
        <v>569</v>
      </c>
      <c r="I122" s="27"/>
      <c r="J122" s="239"/>
      <c r="K122" s="27" t="s">
        <v>570</v>
      </c>
      <c r="L122" s="14">
        <v>6132</v>
      </c>
      <c r="M122" s="19">
        <v>9547324</v>
      </c>
      <c r="N122" s="244">
        <v>45861</v>
      </c>
    </row>
    <row r="123" spans="1:14" ht="15" customHeight="1">
      <c r="A123" s="212">
        <v>4600</v>
      </c>
      <c r="B123" s="239"/>
      <c r="C123" s="27" t="s">
        <v>571</v>
      </c>
      <c r="D123" s="27" t="s">
        <v>146</v>
      </c>
      <c r="E123" s="28"/>
      <c r="F123" s="8"/>
      <c r="G123" s="27" t="s">
        <v>16</v>
      </c>
      <c r="H123" s="27" t="s">
        <v>572</v>
      </c>
      <c r="I123" s="27"/>
      <c r="J123" s="239"/>
      <c r="K123" s="27" t="s">
        <v>503</v>
      </c>
      <c r="L123" s="14">
        <v>4830</v>
      </c>
      <c r="M123" s="19">
        <v>8224298</v>
      </c>
      <c r="N123" s="244">
        <v>45861</v>
      </c>
    </row>
    <row r="124" spans="1:14" ht="15" customHeight="1">
      <c r="A124" s="212">
        <v>54900</v>
      </c>
      <c r="B124" s="27" t="s">
        <v>8</v>
      </c>
      <c r="C124" s="27" t="s">
        <v>573</v>
      </c>
      <c r="D124" s="27" t="s">
        <v>7</v>
      </c>
      <c r="E124" s="28"/>
      <c r="F124" s="8"/>
      <c r="G124" s="27" t="s">
        <v>99</v>
      </c>
      <c r="H124" s="27" t="s">
        <v>145</v>
      </c>
      <c r="I124" s="27"/>
      <c r="J124" s="239"/>
      <c r="K124" s="27" t="s">
        <v>574</v>
      </c>
      <c r="L124" s="14">
        <v>63667</v>
      </c>
      <c r="M124" s="19">
        <v>9883106</v>
      </c>
      <c r="N124" s="244">
        <v>45862</v>
      </c>
    </row>
    <row r="125" spans="1:14" ht="15" customHeight="1">
      <c r="A125" s="212">
        <v>38500</v>
      </c>
      <c r="B125" s="27" t="s">
        <v>8</v>
      </c>
      <c r="C125" s="27" t="s">
        <v>575</v>
      </c>
      <c r="D125" s="27" t="s">
        <v>7</v>
      </c>
      <c r="E125" s="28"/>
      <c r="F125" s="8"/>
      <c r="G125" s="27" t="s">
        <v>367</v>
      </c>
      <c r="H125" s="27"/>
      <c r="I125" s="27"/>
      <c r="J125" s="239"/>
      <c r="K125" s="27" t="s">
        <v>576</v>
      </c>
      <c r="L125" s="14">
        <v>40112</v>
      </c>
      <c r="M125" s="19">
        <v>9721437</v>
      </c>
      <c r="N125" s="244">
        <v>45862</v>
      </c>
    </row>
    <row r="126" spans="1:14" ht="15" customHeight="1">
      <c r="A126" s="212">
        <v>31800</v>
      </c>
      <c r="B126" s="239" t="s">
        <v>49</v>
      </c>
      <c r="C126" s="27" t="s">
        <v>577</v>
      </c>
      <c r="D126" s="27" t="s">
        <v>7</v>
      </c>
      <c r="E126" s="28"/>
      <c r="F126" s="8"/>
      <c r="G126" s="27" t="s">
        <v>17</v>
      </c>
      <c r="H126" s="27" t="s">
        <v>178</v>
      </c>
      <c r="I126" s="27"/>
      <c r="J126" s="239"/>
      <c r="K126" s="27" t="s">
        <v>578</v>
      </c>
      <c r="L126" s="14">
        <v>46541</v>
      </c>
      <c r="M126" s="19">
        <v>9199206</v>
      </c>
      <c r="N126" s="244">
        <v>45862</v>
      </c>
    </row>
    <row r="127" spans="1:14" ht="15" customHeight="1">
      <c r="A127" s="212">
        <v>59200</v>
      </c>
      <c r="B127" s="239" t="s">
        <v>8</v>
      </c>
      <c r="C127" s="27" t="s">
        <v>579</v>
      </c>
      <c r="D127" s="27" t="s">
        <v>7</v>
      </c>
      <c r="E127" s="28"/>
      <c r="F127" s="8"/>
      <c r="G127" s="27" t="s">
        <v>93</v>
      </c>
      <c r="H127" s="27" t="s">
        <v>273</v>
      </c>
      <c r="I127" s="27"/>
      <c r="J127" s="239"/>
      <c r="K127" s="27" t="s">
        <v>580</v>
      </c>
      <c r="L127" s="14">
        <v>61569</v>
      </c>
      <c r="M127" s="232">
        <v>9796949</v>
      </c>
      <c r="N127" s="244">
        <v>45863</v>
      </c>
    </row>
    <row r="128" spans="1:14" ht="15" customHeight="1">
      <c r="A128" s="212">
        <v>22000</v>
      </c>
      <c r="B128" s="27" t="s">
        <v>8</v>
      </c>
      <c r="C128" s="27" t="s">
        <v>581</v>
      </c>
      <c r="D128" s="27" t="s">
        <v>7</v>
      </c>
      <c r="E128" s="28"/>
      <c r="F128" s="8"/>
      <c r="G128" s="27" t="s">
        <v>2</v>
      </c>
      <c r="H128" s="27" t="s">
        <v>582</v>
      </c>
      <c r="I128" s="27"/>
      <c r="J128" s="239"/>
      <c r="K128" s="27" t="s">
        <v>583</v>
      </c>
      <c r="L128" s="14">
        <v>32729</v>
      </c>
      <c r="M128" s="19">
        <v>9270907</v>
      </c>
      <c r="N128" s="244">
        <v>45863</v>
      </c>
    </row>
    <row r="129" spans="1:14" ht="15" customHeight="1">
      <c r="A129" s="212">
        <v>45676</v>
      </c>
      <c r="B129" s="239" t="s">
        <v>77</v>
      </c>
      <c r="C129" s="27" t="s">
        <v>584</v>
      </c>
      <c r="D129" s="27" t="s">
        <v>7</v>
      </c>
      <c r="E129" s="28" t="s">
        <v>272</v>
      </c>
      <c r="F129" s="8"/>
      <c r="G129" s="27" t="s">
        <v>403</v>
      </c>
      <c r="H129" s="27" t="s">
        <v>404</v>
      </c>
      <c r="I129" s="27"/>
      <c r="J129" s="239"/>
      <c r="K129" s="27" t="s">
        <v>585</v>
      </c>
      <c r="L129" s="14">
        <v>53549</v>
      </c>
      <c r="M129" s="19">
        <v>9460332</v>
      </c>
      <c r="N129" s="244">
        <v>45864</v>
      </c>
    </row>
    <row r="130" spans="1:14" ht="15" customHeight="1">
      <c r="A130" s="212">
        <v>8800</v>
      </c>
      <c r="B130" s="239" t="s">
        <v>49</v>
      </c>
      <c r="C130" s="27" t="s">
        <v>586</v>
      </c>
      <c r="D130" s="27" t="s">
        <v>7</v>
      </c>
      <c r="E130" s="28"/>
      <c r="F130" s="8"/>
      <c r="G130" s="27" t="s">
        <v>30</v>
      </c>
      <c r="H130" s="27" t="s">
        <v>31</v>
      </c>
      <c r="I130" s="27"/>
      <c r="J130" s="239"/>
      <c r="K130" s="27" t="s">
        <v>587</v>
      </c>
      <c r="L130" s="14">
        <v>13347</v>
      </c>
      <c r="M130" s="19">
        <v>9177777</v>
      </c>
      <c r="N130" s="244">
        <v>45864</v>
      </c>
    </row>
    <row r="131" spans="1:14" ht="15" customHeight="1">
      <c r="A131" s="212">
        <v>64310</v>
      </c>
      <c r="B131" s="239" t="s">
        <v>77</v>
      </c>
      <c r="C131" s="27" t="s">
        <v>591</v>
      </c>
      <c r="D131" s="27" t="s">
        <v>7</v>
      </c>
      <c r="E131" s="28"/>
      <c r="F131" s="8"/>
      <c r="G131" s="27" t="s">
        <v>36</v>
      </c>
      <c r="H131" s="27" t="s">
        <v>37</v>
      </c>
      <c r="I131" s="27"/>
      <c r="J131" s="239"/>
      <c r="K131" s="27" t="s">
        <v>506</v>
      </c>
      <c r="L131" s="14">
        <v>81804</v>
      </c>
      <c r="M131" s="232">
        <v>9596090</v>
      </c>
      <c r="N131" s="13">
        <v>45864</v>
      </c>
    </row>
    <row r="132" spans="1:14" ht="15" customHeight="1">
      <c r="A132" s="274">
        <v>7000</v>
      </c>
      <c r="B132" s="239" t="s">
        <v>77</v>
      </c>
      <c r="C132" s="239" t="s">
        <v>592</v>
      </c>
      <c r="D132" s="239" t="s">
        <v>7</v>
      </c>
      <c r="E132" s="237"/>
      <c r="F132" s="240"/>
      <c r="G132" s="239" t="s">
        <v>33</v>
      </c>
      <c r="H132" s="239" t="s">
        <v>34</v>
      </c>
      <c r="I132" s="239"/>
      <c r="J132" s="239"/>
      <c r="K132" s="239" t="s">
        <v>593</v>
      </c>
      <c r="L132" s="246">
        <v>9221</v>
      </c>
      <c r="M132" s="243">
        <v>9142540</v>
      </c>
      <c r="N132" s="244">
        <v>45865</v>
      </c>
    </row>
    <row r="133" spans="1:14" ht="15" customHeight="1">
      <c r="A133" s="274">
        <v>35000</v>
      </c>
      <c r="B133" s="239" t="s">
        <v>8</v>
      </c>
      <c r="C133" s="239" t="s">
        <v>594</v>
      </c>
      <c r="D133" s="27" t="s">
        <v>7</v>
      </c>
      <c r="E133" s="237"/>
      <c r="F133" s="240"/>
      <c r="G133" s="239" t="s">
        <v>19</v>
      </c>
      <c r="H133" s="239" t="s">
        <v>153</v>
      </c>
      <c r="I133" s="239"/>
      <c r="J133" s="239"/>
      <c r="K133" s="239" t="s">
        <v>334</v>
      </c>
      <c r="L133" s="41">
        <v>34402</v>
      </c>
      <c r="M133" s="165">
        <v>9450739</v>
      </c>
      <c r="N133" s="244">
        <v>45865</v>
      </c>
    </row>
    <row r="134" spans="1:14" ht="15" customHeight="1">
      <c r="A134" s="274">
        <v>5400</v>
      </c>
      <c r="B134" s="239" t="s">
        <v>595</v>
      </c>
      <c r="C134" s="239" t="s">
        <v>596</v>
      </c>
      <c r="D134" s="27" t="s">
        <v>7</v>
      </c>
      <c r="E134" s="237"/>
      <c r="F134" s="240"/>
      <c r="G134" s="239" t="s">
        <v>36</v>
      </c>
      <c r="H134" s="239" t="s">
        <v>37</v>
      </c>
      <c r="I134" s="239"/>
      <c r="J134" s="239"/>
      <c r="K134" s="239" t="s">
        <v>597</v>
      </c>
      <c r="L134" s="285">
        <v>9567</v>
      </c>
      <c r="M134" s="245">
        <v>9160346</v>
      </c>
      <c r="N134" s="244">
        <v>45865</v>
      </c>
    </row>
    <row r="135" spans="1:14" ht="15" customHeight="1">
      <c r="A135" s="274">
        <v>63000</v>
      </c>
      <c r="B135" s="239" t="s">
        <v>49</v>
      </c>
      <c r="C135" s="239" t="s">
        <v>598</v>
      </c>
      <c r="D135" s="27" t="s">
        <v>7</v>
      </c>
      <c r="E135" s="237"/>
      <c r="F135" s="240"/>
      <c r="G135" s="239" t="s">
        <v>236</v>
      </c>
      <c r="H135" s="239" t="s">
        <v>257</v>
      </c>
      <c r="I135" s="239"/>
      <c r="J135" s="239"/>
      <c r="K135" s="239" t="s">
        <v>599</v>
      </c>
      <c r="L135" s="246">
        <v>80533</v>
      </c>
      <c r="M135" s="243">
        <v>9460760</v>
      </c>
      <c r="N135" s="244">
        <v>45865</v>
      </c>
    </row>
    <row r="136" spans="1:14" ht="15" customHeight="1">
      <c r="A136" s="274">
        <v>24000</v>
      </c>
      <c r="B136" s="239" t="s">
        <v>8</v>
      </c>
      <c r="C136" s="239" t="s">
        <v>767</v>
      </c>
      <c r="D136" s="27" t="s">
        <v>7</v>
      </c>
      <c r="E136" s="237"/>
      <c r="F136" s="240"/>
      <c r="G136" s="239" t="s">
        <v>33</v>
      </c>
      <c r="H136" s="239" t="s">
        <v>34</v>
      </c>
      <c r="I136" s="239"/>
      <c r="J136" s="239"/>
      <c r="K136" s="239" t="s">
        <v>768</v>
      </c>
      <c r="L136" s="246">
        <v>28228</v>
      </c>
      <c r="M136" s="243">
        <v>9470325</v>
      </c>
      <c r="N136" s="244">
        <v>45866</v>
      </c>
    </row>
    <row r="137" spans="1:14" ht="15" customHeight="1">
      <c r="A137" s="274">
        <v>27500</v>
      </c>
      <c r="B137" s="239" t="s">
        <v>8</v>
      </c>
      <c r="C137" s="239" t="s">
        <v>769</v>
      </c>
      <c r="D137" s="27" t="s">
        <v>7</v>
      </c>
      <c r="E137" s="237"/>
      <c r="F137" s="240"/>
      <c r="G137" s="239" t="s">
        <v>1</v>
      </c>
      <c r="H137" s="239"/>
      <c r="I137" s="239"/>
      <c r="J137" s="239"/>
      <c r="K137" s="239" t="s">
        <v>770</v>
      </c>
      <c r="L137" s="246">
        <v>28207</v>
      </c>
      <c r="M137" s="165">
        <v>9589712</v>
      </c>
      <c r="N137" s="244">
        <v>45866</v>
      </c>
    </row>
    <row r="138" spans="1:14" ht="15" customHeight="1">
      <c r="A138" s="274">
        <v>48000</v>
      </c>
      <c r="B138" s="239" t="s">
        <v>49</v>
      </c>
      <c r="C138" s="239" t="s">
        <v>771</v>
      </c>
      <c r="D138" s="27" t="s">
        <v>7</v>
      </c>
      <c r="E138" s="237"/>
      <c r="F138" s="240"/>
      <c r="G138" s="239" t="s">
        <v>236</v>
      </c>
      <c r="H138" s="239" t="s">
        <v>257</v>
      </c>
      <c r="I138" s="239"/>
      <c r="J138" s="239"/>
      <c r="K138" s="239" t="s">
        <v>772</v>
      </c>
      <c r="L138" s="246">
        <v>56070</v>
      </c>
      <c r="M138" s="243">
        <v>9303091</v>
      </c>
      <c r="N138" s="244">
        <v>45866</v>
      </c>
    </row>
    <row r="139" spans="1:14" ht="15" customHeight="1">
      <c r="A139" s="212">
        <v>3500</v>
      </c>
      <c r="B139" s="239" t="s">
        <v>522</v>
      </c>
      <c r="C139" s="239" t="s">
        <v>773</v>
      </c>
      <c r="D139" s="27" t="s">
        <v>7</v>
      </c>
      <c r="E139" s="237"/>
      <c r="F139" s="240"/>
      <c r="G139" s="239" t="s">
        <v>16</v>
      </c>
      <c r="H139" s="239" t="s">
        <v>498</v>
      </c>
      <c r="I139" s="239"/>
      <c r="J139" s="239"/>
      <c r="K139" s="239" t="s">
        <v>539</v>
      </c>
      <c r="L139" s="246">
        <v>3212</v>
      </c>
      <c r="M139" s="165">
        <v>8903052</v>
      </c>
      <c r="N139" s="244">
        <v>45866</v>
      </c>
    </row>
    <row r="140" spans="1:14" ht="15" customHeight="1">
      <c r="A140" s="274">
        <v>5000</v>
      </c>
      <c r="B140" s="239" t="s">
        <v>522</v>
      </c>
      <c r="C140" s="239" t="s">
        <v>774</v>
      </c>
      <c r="D140" s="27" t="s">
        <v>7</v>
      </c>
      <c r="E140" s="237"/>
      <c r="F140" s="240"/>
      <c r="G140" s="239" t="s">
        <v>16</v>
      </c>
      <c r="H140" s="239" t="s">
        <v>38</v>
      </c>
      <c r="I140" s="239"/>
      <c r="J140" s="239"/>
      <c r="K140" s="239" t="s">
        <v>467</v>
      </c>
      <c r="L140" s="246">
        <v>6064</v>
      </c>
      <c r="M140" s="165">
        <v>9437842</v>
      </c>
      <c r="N140" s="244">
        <v>45867</v>
      </c>
    </row>
    <row r="141" spans="1:14" ht="15" customHeight="1">
      <c r="A141" s="274">
        <v>6000</v>
      </c>
      <c r="B141" s="239" t="s">
        <v>77</v>
      </c>
      <c r="C141" s="239" t="s">
        <v>775</v>
      </c>
      <c r="D141" s="27" t="s">
        <v>329</v>
      </c>
      <c r="E141" s="237"/>
      <c r="F141" s="240"/>
      <c r="G141" s="239" t="s">
        <v>776</v>
      </c>
      <c r="H141" s="239" t="s">
        <v>777</v>
      </c>
      <c r="I141" s="239"/>
      <c r="J141" s="239"/>
      <c r="K141" s="239" t="s">
        <v>343</v>
      </c>
      <c r="L141" s="246">
        <v>8865</v>
      </c>
      <c r="M141" s="243">
        <v>9196163</v>
      </c>
      <c r="N141" s="244">
        <v>45868</v>
      </c>
    </row>
    <row r="142" spans="1:14" ht="15" customHeight="1">
      <c r="A142" s="274">
        <v>60000</v>
      </c>
      <c r="B142" s="239" t="s">
        <v>49</v>
      </c>
      <c r="C142" s="239" t="s">
        <v>778</v>
      </c>
      <c r="D142" s="27" t="s">
        <v>7</v>
      </c>
      <c r="E142" s="237"/>
      <c r="F142" s="240"/>
      <c r="G142" s="239" t="s">
        <v>93</v>
      </c>
      <c r="H142" s="239"/>
      <c r="I142" s="239"/>
      <c r="J142" s="239"/>
      <c r="K142" s="239" t="s">
        <v>245</v>
      </c>
      <c r="L142" s="246">
        <v>76397</v>
      </c>
      <c r="M142" s="243">
        <v>9221334</v>
      </c>
      <c r="N142" s="244">
        <v>45868</v>
      </c>
    </row>
    <row r="143" spans="1:14" ht="15" customHeight="1">
      <c r="A143" s="274">
        <v>53700</v>
      </c>
      <c r="B143" s="239" t="s">
        <v>8</v>
      </c>
      <c r="C143" s="239" t="s">
        <v>779</v>
      </c>
      <c r="D143" s="27" t="s">
        <v>7</v>
      </c>
      <c r="E143" s="237"/>
      <c r="F143" s="240"/>
      <c r="G143" s="239" t="s">
        <v>780</v>
      </c>
      <c r="H143" s="239"/>
      <c r="I143" s="239"/>
      <c r="J143" s="239"/>
      <c r="K143" s="239" t="s">
        <v>781</v>
      </c>
      <c r="L143" s="246">
        <v>58722</v>
      </c>
      <c r="M143" s="243">
        <v>9552343</v>
      </c>
      <c r="N143" s="244">
        <v>45868</v>
      </c>
    </row>
    <row r="144" spans="1:14" ht="15" customHeight="1">
      <c r="A144" s="212">
        <v>32000</v>
      </c>
      <c r="B144" s="27"/>
      <c r="C144" s="27" t="s">
        <v>782</v>
      </c>
      <c r="D144" s="27" t="s">
        <v>7</v>
      </c>
      <c r="E144" s="28" t="s">
        <v>783</v>
      </c>
      <c r="F144" s="8"/>
      <c r="G144" s="27"/>
      <c r="H144" s="27"/>
      <c r="I144" s="27"/>
      <c r="J144" s="239"/>
      <c r="K144" s="27" t="s">
        <v>784</v>
      </c>
      <c r="L144" s="14">
        <v>34564</v>
      </c>
      <c r="M144" s="19">
        <v>9697820</v>
      </c>
      <c r="N144" s="244">
        <v>45868</v>
      </c>
    </row>
    <row r="145" spans="1:14" ht="15" customHeight="1">
      <c r="A145" s="212">
        <v>51000</v>
      </c>
      <c r="B145" s="27" t="s">
        <v>77</v>
      </c>
      <c r="C145" s="27" t="s">
        <v>785</v>
      </c>
      <c r="D145" s="27" t="s">
        <v>7</v>
      </c>
      <c r="E145" s="28"/>
      <c r="F145" s="8"/>
      <c r="G145" s="27" t="s">
        <v>403</v>
      </c>
      <c r="H145" s="27"/>
      <c r="I145" s="27"/>
      <c r="J145" s="239"/>
      <c r="K145" s="27" t="s">
        <v>786</v>
      </c>
      <c r="L145" s="246">
        <v>61076</v>
      </c>
      <c r="M145" s="243">
        <v>9848118</v>
      </c>
      <c r="N145" s="244">
        <v>45868</v>
      </c>
    </row>
    <row r="146" spans="1:14" ht="15" customHeight="1">
      <c r="A146" s="212">
        <v>36680</v>
      </c>
      <c r="B146" s="27" t="s">
        <v>8</v>
      </c>
      <c r="C146" s="27" t="s">
        <v>787</v>
      </c>
      <c r="D146" s="27" t="s">
        <v>7</v>
      </c>
      <c r="E146" s="28" t="s">
        <v>783</v>
      </c>
      <c r="F146" s="8"/>
      <c r="G146" s="27" t="s">
        <v>12</v>
      </c>
      <c r="H146" s="27" t="s">
        <v>333</v>
      </c>
      <c r="I146" s="27"/>
      <c r="J146" s="239"/>
      <c r="K146" s="27" t="s">
        <v>788</v>
      </c>
      <c r="L146" s="14">
        <v>37782</v>
      </c>
      <c r="M146" s="19" t="s">
        <v>789</v>
      </c>
      <c r="N146" s="13">
        <v>45869</v>
      </c>
    </row>
    <row r="147" spans="1:14" ht="15" customHeight="1">
      <c r="A147" s="274">
        <v>5000</v>
      </c>
      <c r="B147" s="239"/>
      <c r="C147" s="239" t="s">
        <v>790</v>
      </c>
      <c r="D147" s="239" t="s">
        <v>280</v>
      </c>
      <c r="E147" s="237"/>
      <c r="F147" s="240"/>
      <c r="G147" s="239" t="s">
        <v>16</v>
      </c>
      <c r="H147" s="239" t="s">
        <v>791</v>
      </c>
      <c r="I147" s="239"/>
      <c r="J147" s="239"/>
      <c r="K147" s="239" t="s">
        <v>792</v>
      </c>
      <c r="L147" s="246">
        <v>5300</v>
      </c>
      <c r="M147" s="243">
        <v>8997144</v>
      </c>
      <c r="N147" s="244">
        <v>45869</v>
      </c>
    </row>
    <row r="148" spans="1:14" ht="15" customHeight="1">
      <c r="A148" s="274">
        <v>63000</v>
      </c>
      <c r="B148" s="239" t="s">
        <v>77</v>
      </c>
      <c r="C148" s="239" t="s">
        <v>793</v>
      </c>
      <c r="D148" s="239" t="s">
        <v>7</v>
      </c>
      <c r="E148" s="237"/>
      <c r="F148" s="240"/>
      <c r="G148" s="239" t="s">
        <v>403</v>
      </c>
      <c r="H148" s="239" t="s">
        <v>404</v>
      </c>
      <c r="I148" s="239"/>
      <c r="J148" s="239"/>
      <c r="K148" s="239" t="s">
        <v>794</v>
      </c>
      <c r="L148" s="246">
        <v>82012</v>
      </c>
      <c r="M148" s="243">
        <v>9512898</v>
      </c>
      <c r="N148" s="244">
        <v>45869</v>
      </c>
    </row>
    <row r="149" spans="1:14" ht="15" customHeight="1">
      <c r="A149" s="274">
        <v>23350</v>
      </c>
      <c r="B149" s="239" t="s">
        <v>49</v>
      </c>
      <c r="C149" s="239" t="s">
        <v>795</v>
      </c>
      <c r="D149" s="239" t="s">
        <v>7</v>
      </c>
      <c r="E149" s="237"/>
      <c r="F149" s="240"/>
      <c r="G149" s="239" t="s">
        <v>30</v>
      </c>
      <c r="H149" s="239" t="s">
        <v>20</v>
      </c>
      <c r="I149" s="239"/>
      <c r="J149" s="239"/>
      <c r="K149" s="239" t="s">
        <v>796</v>
      </c>
      <c r="L149" s="246">
        <v>27209</v>
      </c>
      <c r="M149" s="243">
        <v>9110339</v>
      </c>
      <c r="N149" s="244">
        <v>45869</v>
      </c>
    </row>
    <row r="150" spans="1:14" ht="15" customHeight="1">
      <c r="A150" s="274">
        <v>4300</v>
      </c>
      <c r="B150" s="239"/>
      <c r="C150" s="239" t="s">
        <v>797</v>
      </c>
      <c r="D150" s="239" t="s">
        <v>7</v>
      </c>
      <c r="E150" s="237" t="s">
        <v>798</v>
      </c>
      <c r="F150" s="240"/>
      <c r="G150" s="239" t="s">
        <v>30</v>
      </c>
      <c r="H150" s="239" t="s">
        <v>20</v>
      </c>
      <c r="I150" s="239"/>
      <c r="J150" s="239"/>
      <c r="K150" s="239" t="s">
        <v>799</v>
      </c>
      <c r="L150" s="246">
        <v>4500</v>
      </c>
      <c r="M150" s="243">
        <v>8024155</v>
      </c>
      <c r="N150" s="244">
        <v>45869</v>
      </c>
    </row>
    <row r="151" spans="1:14" ht="15" customHeight="1">
      <c r="A151" s="274">
        <v>21000</v>
      </c>
      <c r="B151" s="239" t="s">
        <v>8</v>
      </c>
      <c r="C151" s="239" t="s">
        <v>800</v>
      </c>
      <c r="D151" s="239" t="s">
        <v>7</v>
      </c>
      <c r="E151" s="237"/>
      <c r="F151" s="240"/>
      <c r="G151" s="239" t="s">
        <v>183</v>
      </c>
      <c r="H151" s="239"/>
      <c r="I151" s="239"/>
      <c r="J151" s="239"/>
      <c r="K151" s="239" t="s">
        <v>801</v>
      </c>
      <c r="L151" s="246">
        <v>23986</v>
      </c>
      <c r="M151" s="243">
        <v>9173018</v>
      </c>
      <c r="N151" s="244">
        <v>45870</v>
      </c>
    </row>
    <row r="152" spans="1:14" ht="15" customHeight="1">
      <c r="A152" s="274">
        <v>23500</v>
      </c>
      <c r="B152" s="239"/>
      <c r="C152" s="239" t="s">
        <v>802</v>
      </c>
      <c r="D152" s="239" t="s">
        <v>7</v>
      </c>
      <c r="E152" s="237"/>
      <c r="F152" s="240"/>
      <c r="G152" s="239" t="s">
        <v>803</v>
      </c>
      <c r="H152" s="239"/>
      <c r="I152" s="239"/>
      <c r="J152" s="239"/>
      <c r="K152" s="239" t="s">
        <v>804</v>
      </c>
      <c r="L152" s="246">
        <v>32070</v>
      </c>
      <c r="M152" s="243">
        <v>9580027</v>
      </c>
      <c r="N152" s="244">
        <v>45870</v>
      </c>
    </row>
    <row r="153" spans="1:14" ht="15" customHeight="1">
      <c r="A153" s="274">
        <v>6800</v>
      </c>
      <c r="B153" s="239"/>
      <c r="C153" s="239" t="s">
        <v>805</v>
      </c>
      <c r="D153" s="239" t="s">
        <v>280</v>
      </c>
      <c r="E153" s="237"/>
      <c r="F153" s="240"/>
      <c r="G153" s="239" t="s">
        <v>61</v>
      </c>
      <c r="H153" s="239" t="s">
        <v>35</v>
      </c>
      <c r="I153" s="239"/>
      <c r="J153" s="239"/>
      <c r="K153" s="239" t="s">
        <v>806</v>
      </c>
      <c r="L153" s="246">
        <v>7385</v>
      </c>
      <c r="M153" s="243">
        <v>9159373</v>
      </c>
      <c r="N153" s="244">
        <v>45870</v>
      </c>
    </row>
    <row r="154" spans="1:14" ht="15" customHeight="1">
      <c r="A154" s="274">
        <v>7500</v>
      </c>
      <c r="B154" s="239"/>
      <c r="C154" s="239" t="s">
        <v>807</v>
      </c>
      <c r="D154" s="239" t="s">
        <v>146</v>
      </c>
      <c r="E154" s="237"/>
      <c r="F154" s="240"/>
      <c r="G154" s="239" t="s">
        <v>30</v>
      </c>
      <c r="H154" s="239" t="s">
        <v>20</v>
      </c>
      <c r="I154" s="239"/>
      <c r="J154" s="239"/>
      <c r="K154" s="239" t="s">
        <v>808</v>
      </c>
      <c r="L154" s="246">
        <v>8180</v>
      </c>
      <c r="M154" s="243">
        <v>9102825</v>
      </c>
      <c r="N154" s="244">
        <v>45870</v>
      </c>
    </row>
    <row r="155" spans="1:14" ht="15" customHeight="1">
      <c r="A155" s="274">
        <v>6000</v>
      </c>
      <c r="B155" s="239" t="s">
        <v>77</v>
      </c>
      <c r="C155" s="239" t="s">
        <v>809</v>
      </c>
      <c r="D155" s="239" t="s">
        <v>7</v>
      </c>
      <c r="E155" s="237"/>
      <c r="F155" s="240"/>
      <c r="G155" s="239" t="s">
        <v>33</v>
      </c>
      <c r="H155" s="239" t="s">
        <v>34</v>
      </c>
      <c r="I155" s="239"/>
      <c r="J155" s="239"/>
      <c r="K155" s="239" t="s">
        <v>810</v>
      </c>
      <c r="L155" s="246">
        <v>7609</v>
      </c>
      <c r="M155" s="245">
        <v>9306407</v>
      </c>
      <c r="N155" s="244">
        <v>45870</v>
      </c>
    </row>
    <row r="156" spans="1:14" ht="15" customHeight="1">
      <c r="A156" s="274">
        <v>3000</v>
      </c>
      <c r="B156" s="239"/>
      <c r="C156" s="239" t="s">
        <v>811</v>
      </c>
      <c r="D156" s="239" t="s">
        <v>146</v>
      </c>
      <c r="E156" s="237"/>
      <c r="F156" s="240"/>
      <c r="G156" s="239" t="s">
        <v>15</v>
      </c>
      <c r="H156" s="239"/>
      <c r="I156" s="239"/>
      <c r="J156" s="239"/>
      <c r="K156" s="239" t="s">
        <v>812</v>
      </c>
      <c r="L156" s="246">
        <v>3085</v>
      </c>
      <c r="M156" s="243">
        <v>9111761</v>
      </c>
      <c r="N156" s="244">
        <v>45871</v>
      </c>
    </row>
    <row r="157" spans="1:14" ht="15" customHeight="1">
      <c r="A157" s="274">
        <v>4600</v>
      </c>
      <c r="B157" s="239" t="s">
        <v>49</v>
      </c>
      <c r="C157" s="239" t="s">
        <v>813</v>
      </c>
      <c r="D157" s="239" t="s">
        <v>7</v>
      </c>
      <c r="E157" s="237"/>
      <c r="F157" s="240"/>
      <c r="G157" s="239" t="s">
        <v>30</v>
      </c>
      <c r="H157" s="239" t="s">
        <v>31</v>
      </c>
      <c r="I157" s="239"/>
      <c r="J157" s="239"/>
      <c r="K157" s="239" t="s">
        <v>814</v>
      </c>
      <c r="L157" s="246">
        <v>6154</v>
      </c>
      <c r="M157" s="243">
        <v>8004791</v>
      </c>
      <c r="N157" s="244">
        <v>45871</v>
      </c>
    </row>
    <row r="158" spans="1:14" ht="15" customHeight="1">
      <c r="A158" s="274">
        <v>34966</v>
      </c>
      <c r="B158" s="239" t="s">
        <v>8</v>
      </c>
      <c r="C158" s="239" t="s">
        <v>815</v>
      </c>
      <c r="D158" s="239" t="s">
        <v>7</v>
      </c>
      <c r="E158" s="237"/>
      <c r="F158" s="240"/>
      <c r="G158" s="239"/>
      <c r="H158" s="239"/>
      <c r="I158" s="239"/>
      <c r="J158" s="239"/>
      <c r="K158" s="239" t="s">
        <v>816</v>
      </c>
      <c r="L158" s="246">
        <v>37152</v>
      </c>
      <c r="M158" s="243">
        <v>9595163</v>
      </c>
      <c r="N158" s="244">
        <v>45871</v>
      </c>
    </row>
    <row r="159" spans="1:14" ht="15" customHeight="1">
      <c r="A159" s="274">
        <v>53956</v>
      </c>
      <c r="B159" s="239" t="s">
        <v>49</v>
      </c>
      <c r="C159" s="239" t="s">
        <v>817</v>
      </c>
      <c r="D159" s="239" t="s">
        <v>7</v>
      </c>
      <c r="E159" s="237"/>
      <c r="F159" s="240"/>
      <c r="G159" s="239" t="s">
        <v>93</v>
      </c>
      <c r="H159" s="239" t="s">
        <v>151</v>
      </c>
      <c r="I159" s="239"/>
      <c r="J159" s="239"/>
      <c r="K159" s="239" t="s">
        <v>818</v>
      </c>
      <c r="L159" s="246">
        <v>63787</v>
      </c>
      <c r="M159" s="243">
        <v>1029479</v>
      </c>
      <c r="N159" s="244">
        <v>45872</v>
      </c>
    </row>
    <row r="160" spans="1:14" ht="15" customHeight="1">
      <c r="A160" s="246">
        <v>9000</v>
      </c>
      <c r="B160" s="239"/>
      <c r="C160" s="239" t="s">
        <v>284</v>
      </c>
      <c r="D160" s="239" t="s">
        <v>11</v>
      </c>
      <c r="E160" s="239" t="s">
        <v>68</v>
      </c>
      <c r="F160" s="240"/>
      <c r="G160" s="239" t="s">
        <v>285</v>
      </c>
      <c r="H160" s="239" t="s">
        <v>286</v>
      </c>
      <c r="I160" s="237"/>
      <c r="J160" s="237"/>
      <c r="K160" s="239" t="s">
        <v>287</v>
      </c>
      <c r="L160" s="246">
        <v>9688</v>
      </c>
      <c r="M160" s="243">
        <v>9559901</v>
      </c>
      <c r="N160" s="99">
        <v>45839</v>
      </c>
    </row>
    <row r="161" spans="1:14" ht="15" customHeight="1">
      <c r="A161" s="14">
        <v>30000</v>
      </c>
      <c r="B161" s="27" t="s">
        <v>8</v>
      </c>
      <c r="C161" s="27" t="s">
        <v>612</v>
      </c>
      <c r="D161" s="27" t="s">
        <v>11</v>
      </c>
      <c r="E161" s="27"/>
      <c r="F161" s="8"/>
      <c r="G161" s="27" t="s">
        <v>12</v>
      </c>
      <c r="H161" s="27" t="s">
        <v>613</v>
      </c>
      <c r="I161" s="28"/>
      <c r="J161" s="237"/>
      <c r="K161" s="27" t="s">
        <v>614</v>
      </c>
      <c r="L161" s="14">
        <v>36976</v>
      </c>
      <c r="M161" s="19">
        <v>9526710</v>
      </c>
      <c r="N161" s="13">
        <v>45862</v>
      </c>
    </row>
    <row r="162" spans="1:14" ht="15" customHeight="1">
      <c r="A162" s="14">
        <v>30000</v>
      </c>
      <c r="B162" s="27" t="s">
        <v>8</v>
      </c>
      <c r="C162" s="27" t="s">
        <v>288</v>
      </c>
      <c r="D162" s="27" t="s">
        <v>11</v>
      </c>
      <c r="E162" s="27" t="s">
        <v>202</v>
      </c>
      <c r="F162" s="8"/>
      <c r="G162" s="27" t="s">
        <v>2</v>
      </c>
      <c r="H162" s="27" t="s">
        <v>207</v>
      </c>
      <c r="I162" s="28" t="s">
        <v>932</v>
      </c>
      <c r="J162" s="237"/>
      <c r="K162" s="27" t="s">
        <v>289</v>
      </c>
      <c r="L162" s="14">
        <v>32326</v>
      </c>
      <c r="M162" s="19">
        <v>9400942</v>
      </c>
      <c r="N162" s="99">
        <v>45840</v>
      </c>
    </row>
    <row r="163" spans="1:14" ht="15" customHeight="1">
      <c r="A163" s="14">
        <v>30000</v>
      </c>
      <c r="B163" s="27" t="s">
        <v>8</v>
      </c>
      <c r="C163" s="27" t="s">
        <v>451</v>
      </c>
      <c r="D163" s="27" t="s">
        <v>11</v>
      </c>
      <c r="E163" s="239" t="s">
        <v>202</v>
      </c>
      <c r="F163" s="8"/>
      <c r="G163" s="27" t="s">
        <v>2</v>
      </c>
      <c r="H163" s="27" t="s">
        <v>695</v>
      </c>
      <c r="I163" s="28" t="s">
        <v>932</v>
      </c>
      <c r="J163" s="237"/>
      <c r="K163" s="27" t="s">
        <v>226</v>
      </c>
      <c r="L163" s="14">
        <v>47304</v>
      </c>
      <c r="M163" s="19">
        <v>9258349</v>
      </c>
      <c r="N163" s="99">
        <v>45854</v>
      </c>
    </row>
    <row r="164" spans="1:14" ht="15" customHeight="1">
      <c r="A164" s="14">
        <v>60000</v>
      </c>
      <c r="B164" s="27" t="s">
        <v>8</v>
      </c>
      <c r="C164" s="27" t="s">
        <v>454</v>
      </c>
      <c r="D164" s="27" t="s">
        <v>11</v>
      </c>
      <c r="E164" s="27" t="s">
        <v>208</v>
      </c>
      <c r="F164" s="8"/>
      <c r="G164" s="27" t="s">
        <v>267</v>
      </c>
      <c r="H164" s="27"/>
      <c r="I164" s="28" t="s">
        <v>205</v>
      </c>
      <c r="J164" s="237"/>
      <c r="K164" s="27" t="s">
        <v>455</v>
      </c>
      <c r="L164" s="14">
        <v>63291</v>
      </c>
      <c r="M164" s="19">
        <v>9666039</v>
      </c>
      <c r="N164" s="99">
        <v>45855</v>
      </c>
    </row>
    <row r="165" spans="1:14" ht="15" customHeight="1">
      <c r="A165" s="246">
        <v>30000</v>
      </c>
      <c r="B165" s="27" t="s">
        <v>8</v>
      </c>
      <c r="C165" s="239" t="s">
        <v>456</v>
      </c>
      <c r="D165" s="239" t="s">
        <v>11</v>
      </c>
      <c r="E165" s="239" t="s">
        <v>202</v>
      </c>
      <c r="F165" s="240"/>
      <c r="G165" s="239" t="s">
        <v>2</v>
      </c>
      <c r="H165" s="239" t="s">
        <v>452</v>
      </c>
      <c r="I165" s="237"/>
      <c r="J165" s="237"/>
      <c r="K165" s="239" t="s">
        <v>457</v>
      </c>
      <c r="L165" s="246">
        <v>34372</v>
      </c>
      <c r="M165" s="243">
        <v>9450820</v>
      </c>
      <c r="N165" s="267">
        <v>45856</v>
      </c>
    </row>
    <row r="166" spans="1:14" ht="15" customHeight="1">
      <c r="A166" s="246">
        <v>30000</v>
      </c>
      <c r="B166" s="239" t="s">
        <v>8</v>
      </c>
      <c r="C166" s="239" t="s">
        <v>458</v>
      </c>
      <c r="D166" s="27" t="s">
        <v>11</v>
      </c>
      <c r="E166" s="239" t="s">
        <v>208</v>
      </c>
      <c r="F166" s="240"/>
      <c r="G166" s="239" t="s">
        <v>2</v>
      </c>
      <c r="H166" s="239" t="s">
        <v>207</v>
      </c>
      <c r="I166" s="237" t="s">
        <v>459</v>
      </c>
      <c r="J166" s="237"/>
      <c r="K166" s="239" t="s">
        <v>376</v>
      </c>
      <c r="L166" s="246">
        <v>35167</v>
      </c>
      <c r="M166" s="243">
        <v>9579028</v>
      </c>
      <c r="N166" s="99">
        <v>45856</v>
      </c>
    </row>
    <row r="167" spans="1:14" ht="15" customHeight="1">
      <c r="A167" s="246">
        <v>30000</v>
      </c>
      <c r="B167" s="239" t="s">
        <v>8</v>
      </c>
      <c r="C167" s="239" t="s">
        <v>694</v>
      </c>
      <c r="D167" s="27" t="s">
        <v>11</v>
      </c>
      <c r="E167" s="239" t="s">
        <v>208</v>
      </c>
      <c r="F167" s="240"/>
      <c r="G167" s="239" t="s">
        <v>2</v>
      </c>
      <c r="H167" s="239" t="s">
        <v>131</v>
      </c>
      <c r="I167" s="237" t="s">
        <v>441</v>
      </c>
      <c r="J167" s="237"/>
      <c r="K167" s="239" t="s">
        <v>185</v>
      </c>
      <c r="L167" s="246">
        <v>29944</v>
      </c>
      <c r="M167" s="243">
        <v>9224867</v>
      </c>
      <c r="N167" s="99">
        <v>45856</v>
      </c>
    </row>
    <row r="168" spans="1:14" ht="15" customHeight="1">
      <c r="A168" s="246">
        <v>5800</v>
      </c>
      <c r="B168" s="239"/>
      <c r="C168" s="239" t="s">
        <v>460</v>
      </c>
      <c r="D168" s="27" t="s">
        <v>40</v>
      </c>
      <c r="E168" s="239"/>
      <c r="F168" s="240"/>
      <c r="G168" s="239" t="s">
        <v>2</v>
      </c>
      <c r="H168" s="239" t="s">
        <v>177</v>
      </c>
      <c r="I168" s="237"/>
      <c r="J168" s="237"/>
      <c r="K168" s="239" t="s">
        <v>461</v>
      </c>
      <c r="L168" s="246">
        <v>6075</v>
      </c>
      <c r="M168" s="243">
        <v>9155896</v>
      </c>
      <c r="N168" s="99">
        <v>45858</v>
      </c>
    </row>
    <row r="169" spans="1:14" ht="15" customHeight="1">
      <c r="A169" s="246">
        <v>6600</v>
      </c>
      <c r="B169" s="239" t="s">
        <v>77</v>
      </c>
      <c r="C169" s="239" t="s">
        <v>462</v>
      </c>
      <c r="D169" s="27" t="s">
        <v>11</v>
      </c>
      <c r="E169" s="239" t="s">
        <v>175</v>
      </c>
      <c r="F169" s="240"/>
      <c r="G169" s="239" t="s">
        <v>19</v>
      </c>
      <c r="H169" s="239" t="s">
        <v>463</v>
      </c>
      <c r="I169" s="237"/>
      <c r="J169" s="237"/>
      <c r="K169" s="239" t="s">
        <v>464</v>
      </c>
      <c r="L169" s="246">
        <v>8128</v>
      </c>
      <c r="M169" s="165">
        <v>9396529</v>
      </c>
      <c r="N169" s="244">
        <v>45858</v>
      </c>
    </row>
    <row r="170" spans="1:14" ht="15" customHeight="1">
      <c r="A170" s="246">
        <v>12000</v>
      </c>
      <c r="B170" s="239" t="s">
        <v>77</v>
      </c>
      <c r="C170" s="239" t="s">
        <v>600</v>
      </c>
      <c r="D170" s="27" t="s">
        <v>11</v>
      </c>
      <c r="E170" s="239"/>
      <c r="F170" s="240"/>
      <c r="G170" s="239" t="s">
        <v>824</v>
      </c>
      <c r="H170" s="239" t="s">
        <v>933</v>
      </c>
      <c r="I170" s="237"/>
      <c r="J170" s="237"/>
      <c r="K170" s="239" t="s">
        <v>601</v>
      </c>
      <c r="L170" s="246">
        <v>16870</v>
      </c>
      <c r="M170" s="283">
        <v>9200574</v>
      </c>
      <c r="N170" s="244">
        <v>45859</v>
      </c>
    </row>
    <row r="171" spans="1:14" ht="15" customHeight="1">
      <c r="A171" s="246">
        <v>30000</v>
      </c>
      <c r="B171" s="239" t="s">
        <v>49</v>
      </c>
      <c r="C171" s="239" t="s">
        <v>602</v>
      </c>
      <c r="D171" s="27" t="s">
        <v>11</v>
      </c>
      <c r="E171" s="239"/>
      <c r="F171" s="240"/>
      <c r="G171" s="239" t="s">
        <v>12</v>
      </c>
      <c r="H171" s="239" t="s">
        <v>333</v>
      </c>
      <c r="I171" s="237"/>
      <c r="J171" s="237"/>
      <c r="K171" s="239" t="s">
        <v>439</v>
      </c>
      <c r="L171" s="246">
        <v>34627</v>
      </c>
      <c r="M171" s="243">
        <v>9498298</v>
      </c>
      <c r="N171" s="244">
        <v>45860</v>
      </c>
    </row>
    <row r="172" spans="1:14" ht="15" customHeight="1">
      <c r="A172" s="246">
        <v>36000</v>
      </c>
      <c r="B172" s="239" t="s">
        <v>49</v>
      </c>
      <c r="C172" s="239" t="s">
        <v>605</v>
      </c>
      <c r="D172" s="27" t="s">
        <v>11</v>
      </c>
      <c r="E172" s="239" t="s">
        <v>208</v>
      </c>
      <c r="F172" s="240"/>
      <c r="G172" s="239" t="s">
        <v>12</v>
      </c>
      <c r="H172" s="239" t="s">
        <v>333</v>
      </c>
      <c r="I172" s="237" t="s">
        <v>205</v>
      </c>
      <c r="J172" s="237"/>
      <c r="K172" s="239" t="s">
        <v>606</v>
      </c>
      <c r="L172" s="246">
        <v>40259</v>
      </c>
      <c r="M172" s="243">
        <v>1014618</v>
      </c>
      <c r="N172" s="13">
        <v>45861</v>
      </c>
    </row>
    <row r="173" spans="1:14" ht="15" customHeight="1">
      <c r="A173" s="246">
        <v>6000</v>
      </c>
      <c r="B173" s="239" t="s">
        <v>49</v>
      </c>
      <c r="C173" s="239" t="s">
        <v>608</v>
      </c>
      <c r="D173" s="27" t="s">
        <v>11</v>
      </c>
      <c r="E173" s="239" t="s">
        <v>290</v>
      </c>
      <c r="F173" s="240"/>
      <c r="G173" s="239" t="s">
        <v>30</v>
      </c>
      <c r="H173" s="239" t="s">
        <v>20</v>
      </c>
      <c r="I173" s="237" t="s">
        <v>934</v>
      </c>
      <c r="J173" s="237"/>
      <c r="K173" s="239" t="s">
        <v>609</v>
      </c>
      <c r="L173" s="246">
        <v>8116</v>
      </c>
      <c r="M173" s="165">
        <v>8821577</v>
      </c>
      <c r="N173" s="13">
        <v>45861</v>
      </c>
    </row>
    <row r="174" spans="1:14" ht="15" customHeight="1">
      <c r="A174" s="246">
        <v>30000</v>
      </c>
      <c r="B174" s="239" t="s">
        <v>8</v>
      </c>
      <c r="C174" s="239" t="s">
        <v>610</v>
      </c>
      <c r="D174" s="27" t="s">
        <v>11</v>
      </c>
      <c r="E174" s="239" t="s">
        <v>202</v>
      </c>
      <c r="F174" s="240"/>
      <c r="G174" s="239" t="s">
        <v>2</v>
      </c>
      <c r="H174" s="239" t="s">
        <v>131</v>
      </c>
      <c r="I174" s="28"/>
      <c r="J174" s="237"/>
      <c r="K174" s="239" t="s">
        <v>611</v>
      </c>
      <c r="L174" s="246">
        <v>29727</v>
      </c>
      <c r="M174" s="245">
        <v>9286944</v>
      </c>
      <c r="N174" s="13">
        <v>45862</v>
      </c>
    </row>
    <row r="175" spans="1:14" ht="15" customHeight="1">
      <c r="A175" s="246">
        <v>31400</v>
      </c>
      <c r="B175" s="239" t="s">
        <v>8</v>
      </c>
      <c r="C175" s="239" t="s">
        <v>617</v>
      </c>
      <c r="D175" s="27" t="s">
        <v>11</v>
      </c>
      <c r="E175" s="239" t="s">
        <v>68</v>
      </c>
      <c r="F175" s="240"/>
      <c r="G175" s="239" t="s">
        <v>2</v>
      </c>
      <c r="H175" s="239" t="s">
        <v>207</v>
      </c>
      <c r="I175" s="28"/>
      <c r="J175" s="237"/>
      <c r="K175" s="239" t="s">
        <v>618</v>
      </c>
      <c r="L175" s="246">
        <v>32328</v>
      </c>
      <c r="M175" s="243">
        <v>9303431</v>
      </c>
      <c r="N175" s="13">
        <v>45863</v>
      </c>
    </row>
    <row r="176" spans="1:14" ht="15" customHeight="1">
      <c r="A176" s="246">
        <v>28000</v>
      </c>
      <c r="B176" s="239"/>
      <c r="C176" s="239" t="s">
        <v>623</v>
      </c>
      <c r="D176" s="27" t="s">
        <v>11</v>
      </c>
      <c r="E176" s="239" t="s">
        <v>175</v>
      </c>
      <c r="F176" s="240"/>
      <c r="G176" s="239" t="s">
        <v>2</v>
      </c>
      <c r="H176" s="239" t="s">
        <v>131</v>
      </c>
      <c r="I176" s="237"/>
      <c r="J176" s="237"/>
      <c r="K176" s="239" t="s">
        <v>624</v>
      </c>
      <c r="L176" s="246">
        <v>31780</v>
      </c>
      <c r="M176" s="243">
        <v>9497440</v>
      </c>
      <c r="N176" s="13">
        <v>45864</v>
      </c>
    </row>
    <row r="177" spans="1:14" ht="15" customHeight="1">
      <c r="A177" s="246">
        <v>20900</v>
      </c>
      <c r="B177" s="239" t="s">
        <v>106</v>
      </c>
      <c r="C177" s="239" t="s">
        <v>625</v>
      </c>
      <c r="D177" s="27" t="s">
        <v>40</v>
      </c>
      <c r="E177" s="239" t="s">
        <v>229</v>
      </c>
      <c r="F177" s="240"/>
      <c r="G177" s="239" t="s">
        <v>19</v>
      </c>
      <c r="H177" s="239" t="s">
        <v>153</v>
      </c>
      <c r="I177" s="237"/>
      <c r="J177" s="237"/>
      <c r="K177" s="239" t="s">
        <v>626</v>
      </c>
      <c r="L177" s="246">
        <v>28207</v>
      </c>
      <c r="M177" s="243">
        <v>9641821</v>
      </c>
      <c r="N177" s="13">
        <v>45864</v>
      </c>
    </row>
    <row r="178" spans="1:14" ht="15" customHeight="1">
      <c r="A178" s="246">
        <v>30000</v>
      </c>
      <c r="B178" s="239" t="s">
        <v>8</v>
      </c>
      <c r="C178" s="239" t="s">
        <v>627</v>
      </c>
      <c r="D178" s="27" t="s">
        <v>11</v>
      </c>
      <c r="E178" s="239" t="s">
        <v>202</v>
      </c>
      <c r="F178" s="240"/>
      <c r="G178" s="239" t="s">
        <v>2</v>
      </c>
      <c r="H178" s="239" t="s">
        <v>452</v>
      </c>
      <c r="I178" s="237"/>
      <c r="J178" s="237"/>
      <c r="K178" s="239" t="s">
        <v>289</v>
      </c>
      <c r="L178" s="246">
        <v>34358</v>
      </c>
      <c r="M178" s="165">
        <v>9672210</v>
      </c>
      <c r="N178" s="13">
        <v>45864</v>
      </c>
    </row>
    <row r="179" spans="1:14" ht="15" customHeight="1">
      <c r="A179" s="246">
        <v>57000</v>
      </c>
      <c r="B179" s="239"/>
      <c r="C179" s="239" t="s">
        <v>628</v>
      </c>
      <c r="D179" s="239" t="s">
        <v>40</v>
      </c>
      <c r="E179" s="239" t="s">
        <v>820</v>
      </c>
      <c r="F179" s="240"/>
      <c r="G179" s="239" t="s">
        <v>129</v>
      </c>
      <c r="H179" s="239"/>
      <c r="I179" s="237"/>
      <c r="J179" s="237"/>
      <c r="K179" s="239" t="s">
        <v>629</v>
      </c>
      <c r="L179" s="246">
        <v>63590</v>
      </c>
      <c r="M179" s="243">
        <v>9767558</v>
      </c>
      <c r="N179" s="13">
        <v>45865</v>
      </c>
    </row>
    <row r="180" spans="1:14" ht="15" customHeight="1">
      <c r="A180" s="246">
        <v>25000</v>
      </c>
      <c r="B180" s="239" t="s">
        <v>8</v>
      </c>
      <c r="C180" s="239" t="s">
        <v>819</v>
      </c>
      <c r="D180" s="239" t="s">
        <v>40</v>
      </c>
      <c r="E180" s="239" t="s">
        <v>820</v>
      </c>
      <c r="F180" s="240"/>
      <c r="G180" s="239" t="s">
        <v>12</v>
      </c>
      <c r="H180" s="239" t="s">
        <v>375</v>
      </c>
      <c r="I180" s="237"/>
      <c r="J180" s="237"/>
      <c r="K180" s="239" t="s">
        <v>821</v>
      </c>
      <c r="L180" s="246">
        <v>28338</v>
      </c>
      <c r="M180" s="243">
        <v>9515527</v>
      </c>
      <c r="N180" s="13">
        <v>45866</v>
      </c>
    </row>
    <row r="181" spans="1:14" ht="15" customHeight="1">
      <c r="A181" s="246">
        <v>30000</v>
      </c>
      <c r="B181" s="239" t="s">
        <v>49</v>
      </c>
      <c r="C181" s="239" t="s">
        <v>822</v>
      </c>
      <c r="D181" s="239" t="s">
        <v>11</v>
      </c>
      <c r="E181" s="239" t="s">
        <v>208</v>
      </c>
      <c r="F181" s="240"/>
      <c r="G181" s="239" t="s">
        <v>12</v>
      </c>
      <c r="H181" s="239" t="s">
        <v>375</v>
      </c>
      <c r="I181" s="237" t="s">
        <v>459</v>
      </c>
      <c r="J181" s="237"/>
      <c r="K181" s="239" t="s">
        <v>184</v>
      </c>
      <c r="L181" s="246">
        <v>33562</v>
      </c>
      <c r="M181" s="243">
        <v>9300910</v>
      </c>
      <c r="N181" s="13">
        <v>45867</v>
      </c>
    </row>
    <row r="182" spans="1:14" ht="15" customHeight="1">
      <c r="A182" s="246">
        <v>27500</v>
      </c>
      <c r="B182" s="239" t="s">
        <v>49</v>
      </c>
      <c r="C182" s="239" t="s">
        <v>823</v>
      </c>
      <c r="D182" s="239" t="s">
        <v>11</v>
      </c>
      <c r="E182" s="239" t="s">
        <v>202</v>
      </c>
      <c r="F182" s="240"/>
      <c r="G182" s="239" t="s">
        <v>824</v>
      </c>
      <c r="H182" s="239" t="s">
        <v>825</v>
      </c>
      <c r="I182" s="237"/>
      <c r="J182" s="237"/>
      <c r="K182" s="239" t="s">
        <v>826</v>
      </c>
      <c r="L182" s="246">
        <v>34146</v>
      </c>
      <c r="M182" s="243">
        <v>9519171</v>
      </c>
      <c r="N182" s="13">
        <v>45867</v>
      </c>
    </row>
    <row r="183" spans="1:14" ht="15" customHeight="1">
      <c r="A183" s="246">
        <v>3000</v>
      </c>
      <c r="B183" s="239"/>
      <c r="C183" s="239" t="s">
        <v>827</v>
      </c>
      <c r="D183" s="239" t="s">
        <v>40</v>
      </c>
      <c r="E183" s="239"/>
      <c r="F183" s="240"/>
      <c r="G183" s="239" t="s">
        <v>61</v>
      </c>
      <c r="H183" s="239" t="s">
        <v>32</v>
      </c>
      <c r="I183" s="237"/>
      <c r="J183" s="237"/>
      <c r="K183" s="239" t="s">
        <v>828</v>
      </c>
      <c r="L183" s="246">
        <v>3287</v>
      </c>
      <c r="M183" s="243">
        <v>9463463</v>
      </c>
      <c r="N183" s="13">
        <v>45868</v>
      </c>
    </row>
    <row r="184" spans="1:14" ht="15" customHeight="1">
      <c r="A184" s="246">
        <v>30000</v>
      </c>
      <c r="B184" s="239"/>
      <c r="C184" s="239" t="s">
        <v>829</v>
      </c>
      <c r="D184" s="239" t="s">
        <v>11</v>
      </c>
      <c r="E184" s="239" t="s">
        <v>175</v>
      </c>
      <c r="F184" s="240"/>
      <c r="G184" s="239" t="s">
        <v>423</v>
      </c>
      <c r="H184" s="239" t="s">
        <v>424</v>
      </c>
      <c r="I184" s="237"/>
      <c r="J184" s="237"/>
      <c r="K184" s="239" t="s">
        <v>830</v>
      </c>
      <c r="L184" s="246">
        <v>31931</v>
      </c>
      <c r="M184" s="243">
        <v>9338565</v>
      </c>
      <c r="N184" s="13">
        <v>45869</v>
      </c>
    </row>
    <row r="185" spans="1:14" ht="15" customHeight="1">
      <c r="A185" s="246">
        <v>4000</v>
      </c>
      <c r="B185" s="239" t="s">
        <v>48</v>
      </c>
      <c r="C185" s="239" t="s">
        <v>831</v>
      </c>
      <c r="D185" s="239" t="s">
        <v>11</v>
      </c>
      <c r="E185" s="239" t="s">
        <v>208</v>
      </c>
      <c r="F185" s="240"/>
      <c r="G185" s="239" t="s">
        <v>33</v>
      </c>
      <c r="H185" s="239" t="s">
        <v>34</v>
      </c>
      <c r="I185" s="237" t="s">
        <v>832</v>
      </c>
      <c r="J185" s="237"/>
      <c r="K185" s="239" t="s">
        <v>833</v>
      </c>
      <c r="L185" s="246">
        <v>4730</v>
      </c>
      <c r="M185" s="243">
        <v>9396440</v>
      </c>
      <c r="N185" s="13">
        <v>45870</v>
      </c>
    </row>
    <row r="186" spans="1:14" ht="15" customHeight="1">
      <c r="A186" s="246">
        <v>32000</v>
      </c>
      <c r="B186" s="239" t="s">
        <v>8</v>
      </c>
      <c r="C186" s="239" t="s">
        <v>834</v>
      </c>
      <c r="D186" s="239" t="s">
        <v>11</v>
      </c>
      <c r="E186" s="239" t="s">
        <v>76</v>
      </c>
      <c r="F186" s="240"/>
      <c r="G186" s="239" t="s">
        <v>2</v>
      </c>
      <c r="H186" s="239" t="s">
        <v>695</v>
      </c>
      <c r="I186" s="237" t="s">
        <v>835</v>
      </c>
      <c r="J186" s="237"/>
      <c r="K186" s="239" t="s">
        <v>836</v>
      </c>
      <c r="L186" s="246">
        <v>35916</v>
      </c>
      <c r="M186" s="243">
        <v>9576739</v>
      </c>
      <c r="N186" s="13">
        <v>45870</v>
      </c>
    </row>
    <row r="187" spans="1:14" ht="15" customHeight="1">
      <c r="A187" s="246">
        <v>30000</v>
      </c>
      <c r="B187" s="239" t="s">
        <v>8</v>
      </c>
      <c r="C187" s="239" t="s">
        <v>837</v>
      </c>
      <c r="D187" s="239" t="s">
        <v>11</v>
      </c>
      <c r="E187" s="239" t="s">
        <v>202</v>
      </c>
      <c r="F187" s="240"/>
      <c r="G187" s="239" t="s">
        <v>423</v>
      </c>
      <c r="H187" s="239"/>
      <c r="I187" s="237"/>
      <c r="J187" s="237"/>
      <c r="K187" s="239" t="s">
        <v>838</v>
      </c>
      <c r="L187" s="246">
        <v>31864</v>
      </c>
      <c r="M187" s="243">
        <v>9499424</v>
      </c>
      <c r="N187" s="13">
        <v>45870</v>
      </c>
    </row>
    <row r="188" spans="1:14" ht="15" customHeight="1">
      <c r="A188" s="246">
        <v>28000</v>
      </c>
      <c r="B188" s="239"/>
      <c r="C188" s="239" t="s">
        <v>840</v>
      </c>
      <c r="D188" s="239" t="s">
        <v>11</v>
      </c>
      <c r="E188" s="239" t="s">
        <v>202</v>
      </c>
      <c r="F188" s="240"/>
      <c r="G188" s="239"/>
      <c r="H188" s="239"/>
      <c r="I188" s="237"/>
      <c r="J188" s="237"/>
      <c r="K188" s="239" t="s">
        <v>841</v>
      </c>
      <c r="L188" s="246">
        <v>30347</v>
      </c>
      <c r="M188" s="243">
        <v>9576014</v>
      </c>
      <c r="N188" s="13">
        <v>45872</v>
      </c>
    </row>
    <row r="189" spans="1:14" ht="15" customHeight="1">
      <c r="A189" s="198">
        <v>63000</v>
      </c>
      <c r="B189" s="44"/>
      <c r="C189" s="199" t="s">
        <v>352</v>
      </c>
      <c r="D189" s="199" t="s">
        <v>57</v>
      </c>
      <c r="E189" s="44" t="s">
        <v>73</v>
      </c>
      <c r="F189" s="88" t="s">
        <v>86</v>
      </c>
      <c r="G189" s="199" t="s">
        <v>123</v>
      </c>
      <c r="H189" s="44" t="s">
        <v>935</v>
      </c>
      <c r="I189" s="200" t="s">
        <v>140</v>
      </c>
      <c r="J189" s="211"/>
      <c r="K189" s="63" t="s">
        <v>353</v>
      </c>
      <c r="L189" s="212">
        <v>76741</v>
      </c>
      <c r="M189" s="201">
        <v>9316050</v>
      </c>
      <c r="N189" s="20">
        <v>45847</v>
      </c>
    </row>
    <row r="190" spans="1:14" ht="15" customHeight="1">
      <c r="A190" s="96">
        <v>30499.756000000001</v>
      </c>
      <c r="B190" s="44" t="s">
        <v>79</v>
      </c>
      <c r="C190" s="97" t="s">
        <v>648</v>
      </c>
      <c r="D190" s="97" t="s">
        <v>67</v>
      </c>
      <c r="E190" s="44"/>
      <c r="F190" s="88"/>
      <c r="G190" s="97" t="s">
        <v>0</v>
      </c>
      <c r="H190" s="44" t="s">
        <v>107</v>
      </c>
      <c r="I190" s="100"/>
      <c r="J190" s="211"/>
      <c r="K190" s="63" t="s">
        <v>649</v>
      </c>
      <c r="L190" s="212">
        <v>31784</v>
      </c>
      <c r="M190" s="180">
        <v>9209087</v>
      </c>
      <c r="N190" s="20">
        <v>45861</v>
      </c>
    </row>
    <row r="191" spans="1:14" ht="15" customHeight="1">
      <c r="A191" s="198">
        <v>64000</v>
      </c>
      <c r="B191" s="44" t="s">
        <v>49</v>
      </c>
      <c r="C191" s="199" t="s">
        <v>361</v>
      </c>
      <c r="D191" s="199" t="s">
        <v>57</v>
      </c>
      <c r="E191" s="44" t="s">
        <v>71</v>
      </c>
      <c r="F191" s="88">
        <v>22</v>
      </c>
      <c r="G191" s="199" t="s">
        <v>136</v>
      </c>
      <c r="H191" s="44" t="s">
        <v>494</v>
      </c>
      <c r="I191" s="200" t="s">
        <v>362</v>
      </c>
      <c r="J191" s="211"/>
      <c r="K191" s="63" t="s">
        <v>231</v>
      </c>
      <c r="L191" s="212">
        <v>75942</v>
      </c>
      <c r="M191" s="201">
        <v>9207778</v>
      </c>
      <c r="N191" s="20">
        <v>45851</v>
      </c>
    </row>
    <row r="192" spans="1:14" ht="15" customHeight="1">
      <c r="A192" s="96">
        <v>64304</v>
      </c>
      <c r="B192" s="44" t="s">
        <v>49</v>
      </c>
      <c r="C192" s="97" t="s">
        <v>487</v>
      </c>
      <c r="D192" s="97" t="s">
        <v>57</v>
      </c>
      <c r="E192" s="44" t="s">
        <v>71</v>
      </c>
      <c r="F192" s="88">
        <v>22</v>
      </c>
      <c r="G192" s="97" t="s">
        <v>93</v>
      </c>
      <c r="H192" s="42" t="s">
        <v>273</v>
      </c>
      <c r="I192" s="100" t="s">
        <v>81</v>
      </c>
      <c r="J192" s="211"/>
      <c r="K192" s="63" t="s">
        <v>488</v>
      </c>
      <c r="L192" s="212">
        <v>76623</v>
      </c>
      <c r="M192" s="180">
        <v>9231303</v>
      </c>
      <c r="N192" s="20">
        <v>45857</v>
      </c>
    </row>
    <row r="193" spans="1:14" ht="15" customHeight="1">
      <c r="A193" s="96">
        <v>5500</v>
      </c>
      <c r="B193" s="44" t="s">
        <v>79</v>
      </c>
      <c r="C193" s="97" t="s">
        <v>221</v>
      </c>
      <c r="D193" s="97" t="s">
        <v>59</v>
      </c>
      <c r="E193" s="44" t="s">
        <v>78</v>
      </c>
      <c r="F193" s="88">
        <v>7</v>
      </c>
      <c r="G193" s="97" t="s">
        <v>2</v>
      </c>
      <c r="H193" s="42"/>
      <c r="I193" s="100"/>
      <c r="J193" s="211"/>
      <c r="K193" s="63" t="s">
        <v>222</v>
      </c>
      <c r="L193" s="212">
        <v>6444</v>
      </c>
      <c r="M193" s="180">
        <v>9333577</v>
      </c>
      <c r="N193" s="20">
        <v>45818</v>
      </c>
    </row>
    <row r="194" spans="1:14" ht="15" customHeight="1">
      <c r="A194" s="96">
        <v>54694.347999999998</v>
      </c>
      <c r="B194" s="44" t="s">
        <v>79</v>
      </c>
      <c r="C194" s="97" t="s">
        <v>266</v>
      </c>
      <c r="D194" s="97" t="s">
        <v>67</v>
      </c>
      <c r="E194" s="44"/>
      <c r="F194" s="88"/>
      <c r="G194" s="97" t="s">
        <v>94</v>
      </c>
      <c r="H194" s="42" t="s">
        <v>108</v>
      </c>
      <c r="I194" s="100" t="s">
        <v>101</v>
      </c>
      <c r="J194" s="211"/>
      <c r="K194" s="63" t="s">
        <v>152</v>
      </c>
      <c r="L194" s="212">
        <v>56779</v>
      </c>
      <c r="M194" s="180">
        <v>9453250</v>
      </c>
      <c r="N194" s="181">
        <v>45837</v>
      </c>
    </row>
    <row r="195" spans="1:14" ht="15" customHeight="1">
      <c r="A195" s="198">
        <v>41300</v>
      </c>
      <c r="B195" s="44" t="s">
        <v>79</v>
      </c>
      <c r="C195" s="199" t="s">
        <v>350</v>
      </c>
      <c r="D195" s="199" t="s">
        <v>57</v>
      </c>
      <c r="E195" s="44" t="s">
        <v>73</v>
      </c>
      <c r="F195" s="88">
        <v>40</v>
      </c>
      <c r="G195" s="199" t="s">
        <v>0</v>
      </c>
      <c r="H195" s="44" t="s">
        <v>157</v>
      </c>
      <c r="I195" s="200" t="s">
        <v>84</v>
      </c>
      <c r="J195" s="211"/>
      <c r="K195" s="63" t="s">
        <v>351</v>
      </c>
      <c r="L195" s="212">
        <v>42648</v>
      </c>
      <c r="M195" s="201">
        <v>9142992</v>
      </c>
      <c r="N195" s="20">
        <v>45846</v>
      </c>
    </row>
    <row r="196" spans="1:14" ht="15" customHeight="1">
      <c r="A196" s="198">
        <v>12090.74</v>
      </c>
      <c r="B196" s="44" t="s">
        <v>363</v>
      </c>
      <c r="C196" s="199" t="s">
        <v>364</v>
      </c>
      <c r="D196" s="199" t="s">
        <v>57</v>
      </c>
      <c r="E196" s="44" t="s">
        <v>359</v>
      </c>
      <c r="F196" s="88">
        <v>17</v>
      </c>
      <c r="G196" s="199" t="s">
        <v>19</v>
      </c>
      <c r="H196" s="44" t="s">
        <v>153</v>
      </c>
      <c r="I196" s="200"/>
      <c r="J196" s="211"/>
      <c r="K196" s="63" t="s">
        <v>365</v>
      </c>
      <c r="L196" s="41">
        <v>16857</v>
      </c>
      <c r="M196" s="201">
        <v>9085895</v>
      </c>
      <c r="N196" s="20">
        <v>45851</v>
      </c>
    </row>
    <row r="197" spans="1:14" ht="15" customHeight="1">
      <c r="A197" s="268">
        <v>21980</v>
      </c>
      <c r="B197" s="269" t="s">
        <v>470</v>
      </c>
      <c r="C197" s="270" t="s">
        <v>471</v>
      </c>
      <c r="D197" s="270" t="s">
        <v>57</v>
      </c>
      <c r="E197" s="269" t="s">
        <v>359</v>
      </c>
      <c r="F197" s="271">
        <v>16</v>
      </c>
      <c r="G197" s="270" t="s">
        <v>2</v>
      </c>
      <c r="H197" s="281" t="s">
        <v>695</v>
      </c>
      <c r="I197" s="272" t="s">
        <v>472</v>
      </c>
      <c r="J197" s="273"/>
      <c r="K197" s="63" t="s">
        <v>365</v>
      </c>
      <c r="L197" s="274">
        <v>28342</v>
      </c>
      <c r="M197" s="275">
        <v>9445203</v>
      </c>
      <c r="N197" s="20">
        <v>45853</v>
      </c>
    </row>
    <row r="198" spans="1:14" ht="15" customHeight="1">
      <c r="A198" s="96">
        <v>62900</v>
      </c>
      <c r="B198" s="44" t="s">
        <v>49</v>
      </c>
      <c r="C198" s="97" t="s">
        <v>479</v>
      </c>
      <c r="D198" s="97" t="s">
        <v>57</v>
      </c>
      <c r="E198" s="44" t="s">
        <v>73</v>
      </c>
      <c r="F198" s="88" t="s">
        <v>86</v>
      </c>
      <c r="G198" s="97" t="s">
        <v>136</v>
      </c>
      <c r="H198" s="42"/>
      <c r="I198" s="100" t="s">
        <v>140</v>
      </c>
      <c r="J198" s="211"/>
      <c r="K198" s="63" t="s">
        <v>480</v>
      </c>
      <c r="L198" s="212">
        <v>75574</v>
      </c>
      <c r="M198" s="180">
        <v>9189861</v>
      </c>
      <c r="N198" s="20">
        <v>45855</v>
      </c>
    </row>
    <row r="199" spans="1:14" ht="15" customHeight="1">
      <c r="A199" s="96">
        <v>44200</v>
      </c>
      <c r="B199" s="269" t="s">
        <v>79</v>
      </c>
      <c r="C199" s="97" t="s">
        <v>481</v>
      </c>
      <c r="D199" s="97" t="s">
        <v>57</v>
      </c>
      <c r="E199" s="44" t="s">
        <v>73</v>
      </c>
      <c r="F199" s="88" t="s">
        <v>86</v>
      </c>
      <c r="G199" s="97" t="s">
        <v>482</v>
      </c>
      <c r="H199" s="42" t="s">
        <v>936</v>
      </c>
      <c r="I199" s="100" t="s">
        <v>296</v>
      </c>
      <c r="J199" s="211"/>
      <c r="K199" s="63" t="s">
        <v>483</v>
      </c>
      <c r="L199" s="212">
        <v>45621</v>
      </c>
      <c r="M199" s="180">
        <v>9104562</v>
      </c>
      <c r="N199" s="20">
        <v>45856</v>
      </c>
    </row>
    <row r="200" spans="1:14" ht="15" customHeight="1">
      <c r="A200" s="96">
        <v>32430</v>
      </c>
      <c r="B200" s="44"/>
      <c r="C200" s="97" t="s">
        <v>485</v>
      </c>
      <c r="D200" s="97" t="s">
        <v>57</v>
      </c>
      <c r="E200" s="44" t="s">
        <v>73</v>
      </c>
      <c r="F200" s="88" t="s">
        <v>86</v>
      </c>
      <c r="G200" s="97" t="s">
        <v>17</v>
      </c>
      <c r="H200" s="42" t="s">
        <v>178</v>
      </c>
      <c r="I200" s="100" t="s">
        <v>92</v>
      </c>
      <c r="J200" s="211"/>
      <c r="K200" s="63" t="s">
        <v>486</v>
      </c>
      <c r="L200" s="212">
        <v>33476</v>
      </c>
      <c r="M200" s="180">
        <v>9234202</v>
      </c>
      <c r="N200" s="20">
        <v>45857</v>
      </c>
    </row>
    <row r="201" spans="1:14" ht="15" customHeight="1">
      <c r="A201" s="96">
        <v>29000.037</v>
      </c>
      <c r="B201" s="44" t="s">
        <v>79</v>
      </c>
      <c r="C201" s="97" t="s">
        <v>484</v>
      </c>
      <c r="D201" s="97" t="s">
        <v>67</v>
      </c>
      <c r="E201" s="44"/>
      <c r="F201" s="88"/>
      <c r="G201" s="97" t="s">
        <v>2</v>
      </c>
      <c r="H201" s="224" t="s">
        <v>177</v>
      </c>
      <c r="I201" s="100" t="s">
        <v>89</v>
      </c>
      <c r="J201" s="211"/>
      <c r="K201" s="63" t="s">
        <v>112</v>
      </c>
      <c r="L201" s="212">
        <v>29858</v>
      </c>
      <c r="M201" s="180">
        <v>9316933</v>
      </c>
      <c r="N201" s="20">
        <v>45857</v>
      </c>
    </row>
    <row r="202" spans="1:14" ht="15" customHeight="1">
      <c r="A202" s="96">
        <v>5000</v>
      </c>
      <c r="B202" s="269" t="s">
        <v>79</v>
      </c>
      <c r="C202" s="97" t="s">
        <v>492</v>
      </c>
      <c r="D202" s="97" t="s">
        <v>59</v>
      </c>
      <c r="E202" s="44" t="s">
        <v>60</v>
      </c>
      <c r="F202" s="88">
        <v>0</v>
      </c>
      <c r="G202" s="97" t="s">
        <v>61</v>
      </c>
      <c r="H202" s="42" t="s">
        <v>35</v>
      </c>
      <c r="I202" s="100"/>
      <c r="J202" s="211"/>
      <c r="K202" s="64" t="s">
        <v>297</v>
      </c>
      <c r="L202" s="212">
        <v>5468</v>
      </c>
      <c r="M202" s="180">
        <v>9459618</v>
      </c>
      <c r="N202" s="20">
        <v>45858</v>
      </c>
    </row>
    <row r="203" spans="1:14" ht="15" customHeight="1">
      <c r="A203" s="96">
        <v>28000</v>
      </c>
      <c r="B203" s="269" t="s">
        <v>79</v>
      </c>
      <c r="C203" s="97" t="s">
        <v>636</v>
      </c>
      <c r="D203" s="97" t="s">
        <v>57</v>
      </c>
      <c r="E203" s="44" t="s">
        <v>71</v>
      </c>
      <c r="F203" s="88">
        <v>22</v>
      </c>
      <c r="G203" s="97" t="s">
        <v>0</v>
      </c>
      <c r="H203" s="44" t="s">
        <v>5</v>
      </c>
      <c r="I203" s="100" t="s">
        <v>362</v>
      </c>
      <c r="J203" s="211"/>
      <c r="K203" s="63" t="s">
        <v>637</v>
      </c>
      <c r="L203" s="212">
        <v>28747</v>
      </c>
      <c r="M203" s="180">
        <v>9159737</v>
      </c>
      <c r="N203" s="20">
        <v>45859</v>
      </c>
    </row>
    <row r="204" spans="1:14" ht="15" customHeight="1">
      <c r="A204" s="96">
        <v>35218.019999999997</v>
      </c>
      <c r="B204" s="269" t="s">
        <v>79</v>
      </c>
      <c r="C204" s="97" t="s">
        <v>638</v>
      </c>
      <c r="D204" s="97" t="s">
        <v>639</v>
      </c>
      <c r="E204" s="44" t="s">
        <v>640</v>
      </c>
      <c r="F204" s="88">
        <v>3</v>
      </c>
      <c r="G204" s="97" t="s">
        <v>17</v>
      </c>
      <c r="H204" s="44" t="s">
        <v>126</v>
      </c>
      <c r="I204" s="100" t="s">
        <v>81</v>
      </c>
      <c r="J204" s="211"/>
      <c r="K204" s="63" t="s">
        <v>304</v>
      </c>
      <c r="L204" s="212">
        <v>42183</v>
      </c>
      <c r="M204" s="180">
        <v>9104421</v>
      </c>
      <c r="N204" s="20">
        <v>45859</v>
      </c>
    </row>
    <row r="205" spans="1:14" ht="15" customHeight="1">
      <c r="A205" s="96">
        <v>66500</v>
      </c>
      <c r="B205" s="269" t="s">
        <v>79</v>
      </c>
      <c r="C205" s="97" t="s">
        <v>634</v>
      </c>
      <c r="D205" s="97" t="s">
        <v>57</v>
      </c>
      <c r="E205" s="44" t="s">
        <v>137</v>
      </c>
      <c r="F205" s="88">
        <v>23</v>
      </c>
      <c r="G205" s="97" t="s">
        <v>93</v>
      </c>
      <c r="H205" s="44" t="s">
        <v>151</v>
      </c>
      <c r="I205" s="100" t="s">
        <v>81</v>
      </c>
      <c r="J205" s="211"/>
      <c r="K205" s="63" t="s">
        <v>635</v>
      </c>
      <c r="L205" s="212">
        <v>75846</v>
      </c>
      <c r="M205" s="180">
        <v>9252199</v>
      </c>
      <c r="N205" s="20">
        <v>45859</v>
      </c>
    </row>
    <row r="206" spans="1:14" ht="15" customHeight="1">
      <c r="A206" s="96">
        <v>51000</v>
      </c>
      <c r="B206" s="269" t="s">
        <v>79</v>
      </c>
      <c r="C206" s="97" t="s">
        <v>643</v>
      </c>
      <c r="D206" s="97" t="s">
        <v>57</v>
      </c>
      <c r="E206" s="44" t="s">
        <v>73</v>
      </c>
      <c r="F206" s="88">
        <v>40</v>
      </c>
      <c r="G206" s="97" t="s">
        <v>61</v>
      </c>
      <c r="H206" s="44" t="s">
        <v>35</v>
      </c>
      <c r="I206" s="100" t="s">
        <v>140</v>
      </c>
      <c r="J206" s="211"/>
      <c r="K206" s="63" t="s">
        <v>119</v>
      </c>
      <c r="L206" s="212">
        <v>53489</v>
      </c>
      <c r="M206" s="180">
        <v>9364784</v>
      </c>
      <c r="N206" s="20">
        <v>45860</v>
      </c>
    </row>
    <row r="207" spans="1:14" ht="15" customHeight="1">
      <c r="A207" s="96">
        <v>3500</v>
      </c>
      <c r="B207" s="44" t="s">
        <v>79</v>
      </c>
      <c r="C207" s="97" t="s">
        <v>646</v>
      </c>
      <c r="D207" s="97" t="s">
        <v>111</v>
      </c>
      <c r="E207" s="44"/>
      <c r="F207" s="88"/>
      <c r="G207" s="97" t="s">
        <v>181</v>
      </c>
      <c r="H207" s="44" t="s">
        <v>937</v>
      </c>
      <c r="I207" s="100"/>
      <c r="J207" s="211"/>
      <c r="K207" s="63" t="s">
        <v>647</v>
      </c>
      <c r="L207" s="212">
        <v>3811</v>
      </c>
      <c r="M207" s="180">
        <v>8101434</v>
      </c>
      <c r="N207" s="20">
        <v>45860</v>
      </c>
    </row>
    <row r="208" spans="1:14" ht="15" customHeight="1">
      <c r="A208" s="96">
        <v>3178</v>
      </c>
      <c r="B208" s="269" t="s">
        <v>82</v>
      </c>
      <c r="C208" s="97" t="s">
        <v>653</v>
      </c>
      <c r="D208" s="97" t="s">
        <v>58</v>
      </c>
      <c r="E208" s="44" t="s">
        <v>631</v>
      </c>
      <c r="F208" s="88"/>
      <c r="G208" s="97" t="s">
        <v>61</v>
      </c>
      <c r="H208" s="44" t="s">
        <v>80</v>
      </c>
      <c r="I208" s="100" t="s">
        <v>654</v>
      </c>
      <c r="J208" s="211"/>
      <c r="K208" s="63" t="s">
        <v>655</v>
      </c>
      <c r="L208" s="212">
        <v>3209</v>
      </c>
      <c r="M208" s="180">
        <v>8230508</v>
      </c>
      <c r="N208" s="20">
        <v>45861</v>
      </c>
    </row>
    <row r="209" spans="1:14" ht="15" customHeight="1">
      <c r="A209" s="96">
        <v>67300</v>
      </c>
      <c r="B209" s="269"/>
      <c r="C209" s="97" t="s">
        <v>652</v>
      </c>
      <c r="D209" s="97" t="s">
        <v>57</v>
      </c>
      <c r="E209" s="44" t="s">
        <v>71</v>
      </c>
      <c r="F209" s="88">
        <v>22</v>
      </c>
      <c r="G209" s="97" t="s">
        <v>121</v>
      </c>
      <c r="H209" s="44" t="s">
        <v>938</v>
      </c>
      <c r="I209" s="100" t="s">
        <v>81</v>
      </c>
      <c r="J209" s="211"/>
      <c r="K209" s="63" t="s">
        <v>599</v>
      </c>
      <c r="L209" s="212">
        <v>80443</v>
      </c>
      <c r="M209" s="180">
        <v>9460734</v>
      </c>
      <c r="N209" s="20">
        <v>45861</v>
      </c>
    </row>
    <row r="210" spans="1:14" ht="15" customHeight="1">
      <c r="A210" s="96">
        <v>22500</v>
      </c>
      <c r="B210" s="269" t="s">
        <v>79</v>
      </c>
      <c r="C210" s="97" t="s">
        <v>650</v>
      </c>
      <c r="D210" s="97" t="s">
        <v>57</v>
      </c>
      <c r="E210" s="44" t="s">
        <v>73</v>
      </c>
      <c r="F210" s="88">
        <v>40</v>
      </c>
      <c r="G210" s="97" t="s">
        <v>0</v>
      </c>
      <c r="H210" s="44" t="s">
        <v>107</v>
      </c>
      <c r="I210" s="100" t="s">
        <v>239</v>
      </c>
      <c r="J210" s="211"/>
      <c r="K210" s="64" t="s">
        <v>651</v>
      </c>
      <c r="L210" s="212">
        <v>26472</v>
      </c>
      <c r="M210" s="180">
        <v>9065572</v>
      </c>
      <c r="N210" s="20">
        <v>45861</v>
      </c>
    </row>
    <row r="211" spans="1:14" ht="15" customHeight="1">
      <c r="A211" s="96">
        <v>27500</v>
      </c>
      <c r="B211" s="269" t="s">
        <v>79</v>
      </c>
      <c r="C211" s="97" t="s">
        <v>656</v>
      </c>
      <c r="D211" s="97" t="s">
        <v>57</v>
      </c>
      <c r="E211" s="44" t="s">
        <v>73</v>
      </c>
      <c r="F211" s="88">
        <v>40</v>
      </c>
      <c r="G211" s="97" t="s">
        <v>1</v>
      </c>
      <c r="H211" s="44" t="s">
        <v>939</v>
      </c>
      <c r="I211" s="100" t="s">
        <v>140</v>
      </c>
      <c r="J211" s="211"/>
      <c r="K211" s="63" t="s">
        <v>116</v>
      </c>
      <c r="L211" s="212">
        <v>28418</v>
      </c>
      <c r="M211" s="180">
        <v>9550424</v>
      </c>
      <c r="N211" s="20">
        <v>45862</v>
      </c>
    </row>
    <row r="212" spans="1:14" ht="15" customHeight="1">
      <c r="A212" s="96">
        <v>4517.4399000000003</v>
      </c>
      <c r="B212" s="44" t="s">
        <v>48</v>
      </c>
      <c r="C212" s="97" t="s">
        <v>660</v>
      </c>
      <c r="D212" s="97" t="s">
        <v>111</v>
      </c>
      <c r="E212" s="44" t="s">
        <v>142</v>
      </c>
      <c r="F212" s="88">
        <v>49</v>
      </c>
      <c r="G212" s="97" t="s">
        <v>61</v>
      </c>
      <c r="H212" s="44"/>
      <c r="I212" s="100" t="s">
        <v>84</v>
      </c>
      <c r="J212" s="43"/>
      <c r="K212" s="64" t="s">
        <v>661</v>
      </c>
      <c r="L212" s="14">
        <v>5037</v>
      </c>
      <c r="M212" s="180">
        <v>8863422</v>
      </c>
      <c r="N212" s="20">
        <v>45863</v>
      </c>
    </row>
    <row r="213" spans="1:14" ht="15" customHeight="1">
      <c r="A213" s="96">
        <v>2000</v>
      </c>
      <c r="B213" s="44" t="s">
        <v>79</v>
      </c>
      <c r="C213" s="97" t="s">
        <v>662</v>
      </c>
      <c r="D213" s="97" t="s">
        <v>59</v>
      </c>
      <c r="E213" s="44" t="s">
        <v>78</v>
      </c>
      <c r="F213" s="88">
        <v>7</v>
      </c>
      <c r="G213" s="97" t="s">
        <v>138</v>
      </c>
      <c r="H213" s="44" t="s">
        <v>907</v>
      </c>
      <c r="I213" s="100"/>
      <c r="J213" s="43"/>
      <c r="K213" s="63" t="s">
        <v>663</v>
      </c>
      <c r="L213" s="14">
        <v>2541</v>
      </c>
      <c r="M213" s="180">
        <v>8700072</v>
      </c>
      <c r="N213" s="20">
        <v>45863</v>
      </c>
    </row>
    <row r="214" spans="1:14" ht="15" customHeight="1">
      <c r="A214" s="96">
        <v>5000</v>
      </c>
      <c r="B214" s="44" t="s">
        <v>79</v>
      </c>
      <c r="C214" s="97" t="s">
        <v>658</v>
      </c>
      <c r="D214" s="97" t="s">
        <v>58</v>
      </c>
      <c r="E214" s="44" t="s">
        <v>143</v>
      </c>
      <c r="F214" s="88" t="s">
        <v>300</v>
      </c>
      <c r="G214" s="97" t="s">
        <v>61</v>
      </c>
      <c r="H214" s="44" t="s">
        <v>117</v>
      </c>
      <c r="I214" s="100"/>
      <c r="J214" s="43"/>
      <c r="K214" s="63" t="s">
        <v>659</v>
      </c>
      <c r="L214" s="14">
        <v>5375</v>
      </c>
      <c r="M214" s="180">
        <v>8955641</v>
      </c>
      <c r="N214" s="20">
        <v>45863</v>
      </c>
    </row>
    <row r="215" spans="1:14" ht="15" customHeight="1">
      <c r="A215" s="96">
        <v>71500</v>
      </c>
      <c r="B215" s="44" t="s">
        <v>79</v>
      </c>
      <c r="C215" s="97" t="s">
        <v>664</v>
      </c>
      <c r="D215" s="97" t="s">
        <v>67</v>
      </c>
      <c r="E215" s="44"/>
      <c r="F215" s="88"/>
      <c r="G215" s="97" t="s">
        <v>93</v>
      </c>
      <c r="H215" s="44" t="s">
        <v>273</v>
      </c>
      <c r="I215" s="100" t="s">
        <v>89</v>
      </c>
      <c r="J215" s="43"/>
      <c r="K215" s="63" t="s">
        <v>665</v>
      </c>
      <c r="L215" s="14">
        <v>82219</v>
      </c>
      <c r="M215" s="180">
        <v>9952373</v>
      </c>
      <c r="N215" s="20">
        <v>45864</v>
      </c>
    </row>
    <row r="216" spans="1:14" ht="15" customHeight="1">
      <c r="A216" s="96">
        <v>59015</v>
      </c>
      <c r="B216" s="44" t="s">
        <v>79</v>
      </c>
      <c r="C216" s="97" t="s">
        <v>669</v>
      </c>
      <c r="D216" s="97" t="s">
        <v>57</v>
      </c>
      <c r="E216" s="44" t="s">
        <v>71</v>
      </c>
      <c r="F216" s="88">
        <v>22</v>
      </c>
      <c r="G216" s="97" t="s">
        <v>670</v>
      </c>
      <c r="H216" s="44"/>
      <c r="I216" s="100" t="s">
        <v>105</v>
      </c>
      <c r="J216" s="43"/>
      <c r="K216" s="63" t="s">
        <v>671</v>
      </c>
      <c r="L216" s="14">
        <v>63319</v>
      </c>
      <c r="M216" s="180">
        <v>9698599</v>
      </c>
      <c r="N216" s="20">
        <v>45864</v>
      </c>
    </row>
    <row r="217" spans="1:14" ht="15" customHeight="1">
      <c r="A217" s="96">
        <v>27500</v>
      </c>
      <c r="B217" s="44" t="s">
        <v>79</v>
      </c>
      <c r="C217" s="97" t="s">
        <v>667</v>
      </c>
      <c r="D217" s="97" t="s">
        <v>57</v>
      </c>
      <c r="E217" s="44" t="s">
        <v>73</v>
      </c>
      <c r="F217" s="88">
        <v>40</v>
      </c>
      <c r="G217" s="97" t="s">
        <v>0</v>
      </c>
      <c r="H217" s="44" t="s">
        <v>5</v>
      </c>
      <c r="I217" s="100" t="s">
        <v>296</v>
      </c>
      <c r="J217" s="43"/>
      <c r="K217" s="63" t="s">
        <v>668</v>
      </c>
      <c r="L217" s="14">
        <v>28358</v>
      </c>
      <c r="M217" s="180">
        <v>9445021</v>
      </c>
      <c r="N217" s="20">
        <v>45864</v>
      </c>
    </row>
    <row r="218" spans="1:14" ht="15" customHeight="1">
      <c r="A218" s="96">
        <v>27499.785</v>
      </c>
      <c r="B218" s="44" t="s">
        <v>79</v>
      </c>
      <c r="C218" s="97" t="s">
        <v>666</v>
      </c>
      <c r="D218" s="97" t="s">
        <v>67</v>
      </c>
      <c r="E218" s="44"/>
      <c r="F218" s="88"/>
      <c r="G218" s="97" t="s">
        <v>0</v>
      </c>
      <c r="H218" s="44" t="s">
        <v>5</v>
      </c>
      <c r="I218" s="100" t="s">
        <v>84</v>
      </c>
      <c r="J218" s="43"/>
      <c r="K218" s="63" t="s">
        <v>649</v>
      </c>
      <c r="L218" s="14">
        <v>28460</v>
      </c>
      <c r="M218" s="180">
        <v>9108271</v>
      </c>
      <c r="N218" s="20">
        <v>45864</v>
      </c>
    </row>
    <row r="219" spans="1:14" ht="15" customHeight="1">
      <c r="A219" s="96">
        <v>49900</v>
      </c>
      <c r="B219" s="44" t="s">
        <v>79</v>
      </c>
      <c r="C219" s="97" t="s">
        <v>674</v>
      </c>
      <c r="D219" s="97" t="s">
        <v>639</v>
      </c>
      <c r="E219" s="44" t="s">
        <v>640</v>
      </c>
      <c r="F219" s="88">
        <v>4</v>
      </c>
      <c r="G219" s="97" t="s">
        <v>482</v>
      </c>
      <c r="H219" s="44"/>
      <c r="I219" s="100" t="s">
        <v>81</v>
      </c>
      <c r="J219" s="43"/>
      <c r="K219" s="63" t="s">
        <v>675</v>
      </c>
      <c r="L219" s="14">
        <v>56380</v>
      </c>
      <c r="M219" s="180">
        <v>9491252</v>
      </c>
      <c r="N219" s="20">
        <v>45865</v>
      </c>
    </row>
    <row r="220" spans="1:14" ht="15" customHeight="1">
      <c r="A220" s="96">
        <v>5000</v>
      </c>
      <c r="B220" s="44" t="s">
        <v>49</v>
      </c>
      <c r="C220" s="97" t="s">
        <v>265</v>
      </c>
      <c r="D220" s="97" t="s">
        <v>59</v>
      </c>
      <c r="E220" s="44" t="s">
        <v>60</v>
      </c>
      <c r="F220" s="88">
        <v>2</v>
      </c>
      <c r="G220" s="97"/>
      <c r="H220" s="44"/>
      <c r="I220" s="100"/>
      <c r="J220" s="43"/>
      <c r="K220" s="63" t="s">
        <v>72</v>
      </c>
      <c r="L220" s="14">
        <v>5458</v>
      </c>
      <c r="M220" s="180">
        <v>9584358</v>
      </c>
      <c r="N220" s="20">
        <v>45865</v>
      </c>
    </row>
    <row r="221" spans="1:14" ht="15" customHeight="1">
      <c r="A221" s="96">
        <v>5000</v>
      </c>
      <c r="B221" s="44" t="s">
        <v>49</v>
      </c>
      <c r="C221" s="97" t="s">
        <v>676</v>
      </c>
      <c r="D221" s="97" t="s">
        <v>59</v>
      </c>
      <c r="E221" s="44" t="s">
        <v>130</v>
      </c>
      <c r="F221" s="88">
        <v>22</v>
      </c>
      <c r="G221" s="97" t="s">
        <v>61</v>
      </c>
      <c r="H221" s="44" t="s">
        <v>80</v>
      </c>
      <c r="I221" s="100"/>
      <c r="J221" s="43"/>
      <c r="K221" s="63" t="s">
        <v>72</v>
      </c>
      <c r="L221" s="14">
        <v>5485</v>
      </c>
      <c r="M221" s="180">
        <v>9331799</v>
      </c>
      <c r="N221" s="20">
        <v>45865</v>
      </c>
    </row>
    <row r="222" spans="1:14" ht="15" customHeight="1">
      <c r="A222" s="96">
        <v>66600</v>
      </c>
      <c r="B222" s="44"/>
      <c r="C222" s="97" t="s">
        <v>672</v>
      </c>
      <c r="D222" s="97" t="s">
        <v>57</v>
      </c>
      <c r="E222" s="44" t="s">
        <v>73</v>
      </c>
      <c r="F222" s="88" t="s">
        <v>86</v>
      </c>
      <c r="G222" s="97" t="s">
        <v>123</v>
      </c>
      <c r="H222" s="44"/>
      <c r="I222" s="100" t="s">
        <v>89</v>
      </c>
      <c r="J222" s="43"/>
      <c r="K222" s="63" t="s">
        <v>673</v>
      </c>
      <c r="L222" s="14">
        <v>74665</v>
      </c>
      <c r="M222" s="180">
        <v>9214331</v>
      </c>
      <c r="N222" s="20">
        <v>45865</v>
      </c>
    </row>
    <row r="223" spans="1:14" ht="15" customHeight="1">
      <c r="A223" s="96">
        <v>3000</v>
      </c>
      <c r="B223" s="44" t="s">
        <v>56</v>
      </c>
      <c r="C223" s="97" t="s">
        <v>677</v>
      </c>
      <c r="D223" s="97" t="s">
        <v>639</v>
      </c>
      <c r="E223" s="44" t="s">
        <v>678</v>
      </c>
      <c r="F223" s="88">
        <v>1</v>
      </c>
      <c r="G223" s="97" t="s">
        <v>61</v>
      </c>
      <c r="H223" s="44" t="s">
        <v>186</v>
      </c>
      <c r="I223" s="100" t="s">
        <v>679</v>
      </c>
      <c r="J223" s="43"/>
      <c r="K223" s="64" t="s">
        <v>241</v>
      </c>
      <c r="L223" s="14">
        <v>3217</v>
      </c>
      <c r="M223" s="180">
        <v>8230546</v>
      </c>
      <c r="N223" s="20">
        <v>45865</v>
      </c>
    </row>
    <row r="224" spans="1:14" ht="15" customHeight="1">
      <c r="A224" s="198">
        <v>65990</v>
      </c>
      <c r="B224" s="44" t="s">
        <v>79</v>
      </c>
      <c r="C224" s="199" t="s">
        <v>842</v>
      </c>
      <c r="D224" s="199" t="s">
        <v>57</v>
      </c>
      <c r="E224" s="44" t="s">
        <v>137</v>
      </c>
      <c r="F224" s="88">
        <v>23</v>
      </c>
      <c r="G224" s="199" t="s">
        <v>843</v>
      </c>
      <c r="H224" s="42"/>
      <c r="I224" s="200" t="s">
        <v>81</v>
      </c>
      <c r="J224" s="43"/>
      <c r="K224" s="63" t="s">
        <v>844</v>
      </c>
      <c r="L224" s="14">
        <v>76444</v>
      </c>
      <c r="M224" s="201">
        <v>9399557</v>
      </c>
      <c r="N224" s="20">
        <v>45866</v>
      </c>
    </row>
    <row r="225" spans="1:14" ht="15" customHeight="1">
      <c r="A225" s="198">
        <v>5483.27</v>
      </c>
      <c r="B225" s="44" t="s">
        <v>49</v>
      </c>
      <c r="C225" s="199" t="s">
        <v>845</v>
      </c>
      <c r="D225" s="199" t="s">
        <v>155</v>
      </c>
      <c r="E225" s="44"/>
      <c r="F225" s="88"/>
      <c r="G225" s="199" t="s">
        <v>61</v>
      </c>
      <c r="H225" s="42"/>
      <c r="I225" s="200" t="s">
        <v>846</v>
      </c>
      <c r="J225" s="43"/>
      <c r="K225" s="63" t="s">
        <v>295</v>
      </c>
      <c r="L225" s="14">
        <v>6307</v>
      </c>
      <c r="M225" s="201">
        <v>9868742</v>
      </c>
      <c r="N225" s="20">
        <v>45866</v>
      </c>
    </row>
    <row r="226" spans="1:14" ht="15" customHeight="1">
      <c r="A226" s="198">
        <v>6043</v>
      </c>
      <c r="B226" s="44" t="s">
        <v>79</v>
      </c>
      <c r="C226" s="199" t="s">
        <v>847</v>
      </c>
      <c r="D226" s="199" t="s">
        <v>58</v>
      </c>
      <c r="E226" s="44" t="s">
        <v>143</v>
      </c>
      <c r="F226" s="88" t="s">
        <v>204</v>
      </c>
      <c r="G226" s="199" t="s">
        <v>0</v>
      </c>
      <c r="H226" s="42"/>
      <c r="I226" s="200" t="s">
        <v>848</v>
      </c>
      <c r="J226" s="43"/>
      <c r="K226" s="63" t="s">
        <v>849</v>
      </c>
      <c r="L226" s="14">
        <v>7740</v>
      </c>
      <c r="M226" s="201">
        <v>1076848</v>
      </c>
      <c r="N226" s="20">
        <v>45867</v>
      </c>
    </row>
    <row r="227" spans="1:14" ht="15" customHeight="1">
      <c r="A227" s="198">
        <v>3010.9099000000001</v>
      </c>
      <c r="B227" s="44" t="s">
        <v>850</v>
      </c>
      <c r="C227" s="199" t="s">
        <v>851</v>
      </c>
      <c r="D227" s="199" t="s">
        <v>58</v>
      </c>
      <c r="E227" s="44" t="s">
        <v>852</v>
      </c>
      <c r="F227" s="88">
        <v>33</v>
      </c>
      <c r="G227" s="199" t="s">
        <v>61</v>
      </c>
      <c r="H227" s="42"/>
      <c r="I227" s="200" t="s">
        <v>853</v>
      </c>
      <c r="J227" s="43"/>
      <c r="K227" s="64" t="s">
        <v>854</v>
      </c>
      <c r="L227" s="14">
        <v>3174</v>
      </c>
      <c r="M227" s="201">
        <v>8874914</v>
      </c>
      <c r="N227" s="20">
        <v>45867</v>
      </c>
    </row>
    <row r="228" spans="1:14" ht="15" customHeight="1">
      <c r="A228" s="198">
        <v>32500</v>
      </c>
      <c r="B228" s="44" t="s">
        <v>79</v>
      </c>
      <c r="C228" s="199" t="s">
        <v>855</v>
      </c>
      <c r="D228" s="199" t="s">
        <v>67</v>
      </c>
      <c r="E228" s="44"/>
      <c r="F228" s="88"/>
      <c r="G228" s="199" t="s">
        <v>856</v>
      </c>
      <c r="H228" s="42"/>
      <c r="I228" s="200" t="s">
        <v>89</v>
      </c>
      <c r="J228" s="43"/>
      <c r="K228" s="63" t="s">
        <v>587</v>
      </c>
      <c r="L228" s="14">
        <v>33745</v>
      </c>
      <c r="M228" s="201">
        <v>9268928</v>
      </c>
      <c r="N228" s="20">
        <v>45867</v>
      </c>
    </row>
    <row r="229" spans="1:14" ht="15" customHeight="1">
      <c r="A229" s="198">
        <v>54521</v>
      </c>
      <c r="B229" s="44" t="s">
        <v>79</v>
      </c>
      <c r="C229" s="199" t="s">
        <v>857</v>
      </c>
      <c r="D229" s="199" t="s">
        <v>57</v>
      </c>
      <c r="E229" s="44" t="s">
        <v>73</v>
      </c>
      <c r="F229" s="88" t="s">
        <v>86</v>
      </c>
      <c r="G229" s="199" t="s">
        <v>780</v>
      </c>
      <c r="H229" s="42"/>
      <c r="I229" s="200" t="s">
        <v>858</v>
      </c>
      <c r="J229" s="43"/>
      <c r="K229" s="63" t="s">
        <v>859</v>
      </c>
      <c r="L229" s="14">
        <v>58786</v>
      </c>
      <c r="M229" s="201">
        <v>9460863</v>
      </c>
      <c r="N229" s="20">
        <v>45867</v>
      </c>
    </row>
    <row r="230" spans="1:14" ht="15" customHeight="1">
      <c r="A230" s="198">
        <v>6600</v>
      </c>
      <c r="B230" s="44" t="s">
        <v>79</v>
      </c>
      <c r="C230" s="199" t="s">
        <v>860</v>
      </c>
      <c r="D230" s="199" t="s">
        <v>111</v>
      </c>
      <c r="E230" s="44" t="s">
        <v>142</v>
      </c>
      <c r="F230" s="88">
        <v>48</v>
      </c>
      <c r="G230" s="199" t="s">
        <v>125</v>
      </c>
      <c r="H230" s="42"/>
      <c r="I230" s="200" t="s">
        <v>240</v>
      </c>
      <c r="J230" s="43"/>
      <c r="K230" s="63" t="s">
        <v>861</v>
      </c>
      <c r="L230" s="14">
        <v>7728</v>
      </c>
      <c r="M230" s="201">
        <v>9849435</v>
      </c>
      <c r="N230" s="20">
        <v>45867</v>
      </c>
    </row>
    <row r="231" spans="1:14" ht="15" customHeight="1">
      <c r="A231" s="198">
        <v>4916</v>
      </c>
      <c r="B231" s="44" t="s">
        <v>79</v>
      </c>
      <c r="C231" s="199" t="s">
        <v>862</v>
      </c>
      <c r="D231" s="199" t="s">
        <v>111</v>
      </c>
      <c r="E231" s="44"/>
      <c r="F231" s="88"/>
      <c r="G231" s="199" t="s">
        <v>61</v>
      </c>
      <c r="H231" s="42"/>
      <c r="I231" s="200" t="s">
        <v>105</v>
      </c>
      <c r="J231" s="43"/>
      <c r="K231" s="63" t="s">
        <v>863</v>
      </c>
      <c r="L231" s="14">
        <v>5330</v>
      </c>
      <c r="M231" s="201">
        <v>8866022</v>
      </c>
      <c r="N231" s="20">
        <v>45867</v>
      </c>
    </row>
    <row r="232" spans="1:14" ht="15" customHeight="1">
      <c r="A232" s="198">
        <v>63800</v>
      </c>
      <c r="B232" s="44" t="s">
        <v>56</v>
      </c>
      <c r="C232" s="199" t="s">
        <v>864</v>
      </c>
      <c r="D232" s="199" t="s">
        <v>67</v>
      </c>
      <c r="E232" s="44"/>
      <c r="F232" s="88"/>
      <c r="G232" s="199" t="s">
        <v>90</v>
      </c>
      <c r="H232" s="42"/>
      <c r="I232" s="200" t="s">
        <v>89</v>
      </c>
      <c r="J232" s="43"/>
      <c r="K232" s="64" t="s">
        <v>865</v>
      </c>
      <c r="L232" s="14">
        <v>74414</v>
      </c>
      <c r="M232" s="201">
        <v>9269233</v>
      </c>
      <c r="N232" s="20">
        <v>45867</v>
      </c>
    </row>
    <row r="233" spans="1:14" ht="15" customHeight="1">
      <c r="A233" s="198">
        <v>3500</v>
      </c>
      <c r="B233" s="44" t="s">
        <v>56</v>
      </c>
      <c r="C233" s="199" t="s">
        <v>866</v>
      </c>
      <c r="D233" s="199" t="s">
        <v>59</v>
      </c>
      <c r="E233" s="44" t="s">
        <v>60</v>
      </c>
      <c r="F233" s="88">
        <v>0</v>
      </c>
      <c r="G233" s="199"/>
      <c r="H233" s="42"/>
      <c r="I233" s="200"/>
      <c r="J233" s="43"/>
      <c r="K233" s="63" t="s">
        <v>191</v>
      </c>
      <c r="L233" s="14">
        <v>6933</v>
      </c>
      <c r="M233" s="201">
        <v>9375082</v>
      </c>
      <c r="N233" s="20">
        <v>45867</v>
      </c>
    </row>
    <row r="234" spans="1:14" ht="15" customHeight="1">
      <c r="A234" s="198">
        <v>4500</v>
      </c>
      <c r="B234" s="44" t="s">
        <v>49</v>
      </c>
      <c r="C234" s="199" t="s">
        <v>867</v>
      </c>
      <c r="D234" s="199" t="s">
        <v>58</v>
      </c>
      <c r="E234" s="44" t="s">
        <v>143</v>
      </c>
      <c r="F234" s="88" t="s">
        <v>300</v>
      </c>
      <c r="G234" s="199" t="s">
        <v>61</v>
      </c>
      <c r="H234" s="42"/>
      <c r="I234" s="200"/>
      <c r="J234" s="43"/>
      <c r="K234" s="63" t="s">
        <v>148</v>
      </c>
      <c r="L234" s="14">
        <v>6826</v>
      </c>
      <c r="M234" s="201">
        <v>9482017</v>
      </c>
      <c r="N234" s="20">
        <v>45868</v>
      </c>
    </row>
    <row r="235" spans="1:14" ht="15" customHeight="1">
      <c r="A235" s="198">
        <v>46000</v>
      </c>
      <c r="B235" s="44" t="s">
        <v>79</v>
      </c>
      <c r="C235" s="199" t="s">
        <v>868</v>
      </c>
      <c r="D235" s="199" t="s">
        <v>57</v>
      </c>
      <c r="E235" s="44" t="s">
        <v>73</v>
      </c>
      <c r="F235" s="88">
        <v>40</v>
      </c>
      <c r="G235" s="199" t="s">
        <v>0</v>
      </c>
      <c r="H235" s="42"/>
      <c r="I235" s="200" t="s">
        <v>189</v>
      </c>
      <c r="J235" s="43"/>
      <c r="K235" s="63" t="s">
        <v>869</v>
      </c>
      <c r="L235" s="14">
        <v>45572</v>
      </c>
      <c r="M235" s="201">
        <v>9198381</v>
      </c>
      <c r="N235" s="20">
        <v>45868</v>
      </c>
    </row>
    <row r="236" spans="1:14" ht="15" customHeight="1">
      <c r="A236" s="198">
        <v>4225</v>
      </c>
      <c r="B236" s="44" t="s">
        <v>870</v>
      </c>
      <c r="C236" s="199" t="s">
        <v>871</v>
      </c>
      <c r="D236" s="199" t="s">
        <v>58</v>
      </c>
      <c r="E236" s="44"/>
      <c r="F236" s="88"/>
      <c r="G236" s="199" t="s">
        <v>61</v>
      </c>
      <c r="H236" s="42"/>
      <c r="I236" s="200"/>
      <c r="J236" s="43"/>
      <c r="K236" s="63" t="s">
        <v>72</v>
      </c>
      <c r="L236" s="14">
        <v>5485</v>
      </c>
      <c r="M236" s="201">
        <v>9331452</v>
      </c>
      <c r="N236" s="20">
        <v>45868</v>
      </c>
    </row>
    <row r="237" spans="1:14" ht="15" customHeight="1">
      <c r="A237" s="198">
        <v>3014</v>
      </c>
      <c r="B237" s="44" t="s">
        <v>56</v>
      </c>
      <c r="C237" s="199" t="s">
        <v>872</v>
      </c>
      <c r="D237" s="199" t="s">
        <v>111</v>
      </c>
      <c r="E237" s="44"/>
      <c r="F237" s="88"/>
      <c r="G237" s="199" t="s">
        <v>61</v>
      </c>
      <c r="H237" s="42"/>
      <c r="I237" s="200" t="s">
        <v>873</v>
      </c>
      <c r="J237" s="43"/>
      <c r="K237" s="63" t="s">
        <v>241</v>
      </c>
      <c r="L237" s="14">
        <v>3180</v>
      </c>
      <c r="M237" s="201">
        <v>8230443</v>
      </c>
      <c r="N237" s="20">
        <v>45868</v>
      </c>
    </row>
    <row r="238" spans="1:14" ht="15" customHeight="1">
      <c r="A238" s="198">
        <v>54080.597999999998</v>
      </c>
      <c r="B238" s="44" t="s">
        <v>79</v>
      </c>
      <c r="C238" s="199" t="s">
        <v>874</v>
      </c>
      <c r="D238" s="199" t="s">
        <v>67</v>
      </c>
      <c r="E238" s="44"/>
      <c r="F238" s="88"/>
      <c r="G238" s="199" t="s">
        <v>94</v>
      </c>
      <c r="H238" s="42"/>
      <c r="I238" s="200" t="s">
        <v>101</v>
      </c>
      <c r="J238" s="43"/>
      <c r="K238" s="63" t="s">
        <v>875</v>
      </c>
      <c r="L238" s="14">
        <v>55814</v>
      </c>
      <c r="M238" s="201">
        <v>9324071</v>
      </c>
      <c r="N238" s="20">
        <v>45869</v>
      </c>
    </row>
    <row r="239" spans="1:14" ht="15" customHeight="1">
      <c r="A239" s="198">
        <v>4271.3798999999999</v>
      </c>
      <c r="B239" s="44" t="s">
        <v>358</v>
      </c>
      <c r="C239" s="199" t="s">
        <v>876</v>
      </c>
      <c r="D239" s="199" t="s">
        <v>57</v>
      </c>
      <c r="E239" s="44" t="s">
        <v>359</v>
      </c>
      <c r="F239" s="88">
        <v>19</v>
      </c>
      <c r="G239" s="199" t="s">
        <v>16</v>
      </c>
      <c r="H239" s="42"/>
      <c r="I239" s="200" t="s">
        <v>360</v>
      </c>
      <c r="J239" s="43"/>
      <c r="K239" s="63" t="s">
        <v>877</v>
      </c>
      <c r="L239" s="14">
        <v>4625</v>
      </c>
      <c r="M239" s="201">
        <v>8202965</v>
      </c>
      <c r="N239" s="20">
        <v>45869</v>
      </c>
    </row>
    <row r="240" spans="1:14" ht="15" customHeight="1">
      <c r="A240" s="198">
        <v>51040</v>
      </c>
      <c r="B240" s="44" t="s">
        <v>79</v>
      </c>
      <c r="C240" s="199" t="s">
        <v>878</v>
      </c>
      <c r="D240" s="199" t="s">
        <v>57</v>
      </c>
      <c r="E240" s="44" t="s">
        <v>137</v>
      </c>
      <c r="F240" s="88">
        <v>23</v>
      </c>
      <c r="G240" s="199" t="s">
        <v>99</v>
      </c>
      <c r="H240" s="42"/>
      <c r="I240" s="200" t="s">
        <v>81</v>
      </c>
      <c r="J240" s="43"/>
      <c r="K240" s="63" t="s">
        <v>879</v>
      </c>
      <c r="L240" s="14">
        <v>56810</v>
      </c>
      <c r="M240" s="201">
        <v>9590230</v>
      </c>
      <c r="N240" s="20">
        <v>45869</v>
      </c>
    </row>
    <row r="241" spans="1:14" ht="15" customHeight="1">
      <c r="A241" s="198">
        <v>69082</v>
      </c>
      <c r="B241" s="44" t="s">
        <v>79</v>
      </c>
      <c r="C241" s="199" t="s">
        <v>880</v>
      </c>
      <c r="D241" s="199" t="s">
        <v>57</v>
      </c>
      <c r="E241" s="44" t="s">
        <v>71</v>
      </c>
      <c r="F241" s="88">
        <v>22</v>
      </c>
      <c r="G241" s="199" t="s">
        <v>843</v>
      </c>
      <c r="H241" s="42"/>
      <c r="I241" s="200" t="s">
        <v>362</v>
      </c>
      <c r="J241" s="43"/>
      <c r="K241" s="63" t="s">
        <v>469</v>
      </c>
      <c r="L241" s="14">
        <v>82338</v>
      </c>
      <c r="M241" s="201">
        <v>9340544</v>
      </c>
      <c r="N241" s="20">
        <v>45869</v>
      </c>
    </row>
    <row r="242" spans="1:14" ht="15" customHeight="1">
      <c r="A242" s="198">
        <v>6000</v>
      </c>
      <c r="B242" s="44" t="s">
        <v>79</v>
      </c>
      <c r="C242" s="199" t="s">
        <v>881</v>
      </c>
      <c r="D242" s="199" t="s">
        <v>882</v>
      </c>
      <c r="E242" s="44" t="s">
        <v>883</v>
      </c>
      <c r="F242" s="88">
        <v>1</v>
      </c>
      <c r="G242" s="199"/>
      <c r="H242" s="42"/>
      <c r="I242" s="200" t="s">
        <v>884</v>
      </c>
      <c r="J242" s="43"/>
      <c r="K242" s="63" t="s">
        <v>191</v>
      </c>
      <c r="L242" s="14">
        <v>6933</v>
      </c>
      <c r="M242" s="201">
        <v>9356969</v>
      </c>
      <c r="N242" s="20">
        <v>45869</v>
      </c>
    </row>
    <row r="243" spans="1:14" ht="15" customHeight="1">
      <c r="A243" s="198">
        <v>30908</v>
      </c>
      <c r="B243" s="44" t="s">
        <v>79</v>
      </c>
      <c r="C243" s="199" t="s">
        <v>885</v>
      </c>
      <c r="D243" s="199" t="s">
        <v>639</v>
      </c>
      <c r="E243" s="44" t="s">
        <v>640</v>
      </c>
      <c r="F243" s="88">
        <v>3</v>
      </c>
      <c r="G243" s="199" t="s">
        <v>17</v>
      </c>
      <c r="H243" s="42"/>
      <c r="I243" s="200" t="s">
        <v>81</v>
      </c>
      <c r="J243" s="43"/>
      <c r="K243" s="63" t="s">
        <v>886</v>
      </c>
      <c r="L243" s="14">
        <v>34946</v>
      </c>
      <c r="M243" s="201">
        <v>9180384</v>
      </c>
      <c r="N243" s="20">
        <v>45869</v>
      </c>
    </row>
    <row r="244" spans="1:14" ht="15" customHeight="1">
      <c r="A244" s="198">
        <v>27500</v>
      </c>
      <c r="B244" s="44" t="s">
        <v>79</v>
      </c>
      <c r="C244" s="199" t="s">
        <v>887</v>
      </c>
      <c r="D244" s="199" t="s">
        <v>57</v>
      </c>
      <c r="E244" s="44" t="s">
        <v>73</v>
      </c>
      <c r="F244" s="88" t="s">
        <v>86</v>
      </c>
      <c r="G244" s="199" t="s">
        <v>0</v>
      </c>
      <c r="H244" s="42"/>
      <c r="I244" s="200" t="s">
        <v>89</v>
      </c>
      <c r="J244" s="43"/>
      <c r="K244" s="63" t="s">
        <v>668</v>
      </c>
      <c r="L244" s="14">
        <v>28498</v>
      </c>
      <c r="M244" s="201">
        <v>9289855</v>
      </c>
      <c r="N244" s="20">
        <v>45870</v>
      </c>
    </row>
    <row r="245" spans="1:14" ht="15" customHeight="1">
      <c r="A245" s="198">
        <v>3000</v>
      </c>
      <c r="B245" s="44" t="s">
        <v>79</v>
      </c>
      <c r="C245" s="199" t="s">
        <v>888</v>
      </c>
      <c r="D245" s="199" t="s">
        <v>59</v>
      </c>
      <c r="E245" s="44" t="s">
        <v>889</v>
      </c>
      <c r="F245" s="88">
        <v>11</v>
      </c>
      <c r="G245" s="199" t="s">
        <v>61</v>
      </c>
      <c r="H245" s="42"/>
      <c r="I245" s="200"/>
      <c r="J245" s="43"/>
      <c r="K245" s="63" t="s">
        <v>890</v>
      </c>
      <c r="L245" s="14">
        <v>3134</v>
      </c>
      <c r="M245" s="201">
        <v>8227410</v>
      </c>
      <c r="N245" s="20">
        <v>45870</v>
      </c>
    </row>
    <row r="246" spans="1:14" ht="15" customHeight="1">
      <c r="A246" s="198">
        <v>5000</v>
      </c>
      <c r="B246" s="44" t="s">
        <v>79</v>
      </c>
      <c r="C246" s="199" t="s">
        <v>891</v>
      </c>
      <c r="D246" s="199" t="s">
        <v>59</v>
      </c>
      <c r="E246" s="44" t="s">
        <v>192</v>
      </c>
      <c r="F246" s="88">
        <v>8</v>
      </c>
      <c r="G246" s="199"/>
      <c r="H246" s="42"/>
      <c r="I246" s="200"/>
      <c r="J246" s="43"/>
      <c r="K246" s="63" t="s">
        <v>264</v>
      </c>
      <c r="L246" s="14">
        <v>5009</v>
      </c>
      <c r="M246" s="201">
        <v>9324071</v>
      </c>
      <c r="N246" s="20">
        <v>45870</v>
      </c>
    </row>
    <row r="247" spans="1:14" ht="15" customHeight="1">
      <c r="A247" s="198">
        <v>34000</v>
      </c>
      <c r="B247" s="44" t="s">
        <v>79</v>
      </c>
      <c r="C247" s="199" t="s">
        <v>892</v>
      </c>
      <c r="D247" s="199" t="s">
        <v>57</v>
      </c>
      <c r="E247" s="44" t="s">
        <v>73</v>
      </c>
      <c r="F247" s="88">
        <v>40</v>
      </c>
      <c r="G247" s="199" t="s">
        <v>17</v>
      </c>
      <c r="H247" s="42"/>
      <c r="I247" s="200" t="s">
        <v>92</v>
      </c>
      <c r="J247" s="43"/>
      <c r="K247" s="63" t="s">
        <v>184</v>
      </c>
      <c r="L247" s="14">
        <v>35214</v>
      </c>
      <c r="M247" s="201">
        <v>9502817</v>
      </c>
      <c r="N247" s="20">
        <v>45871</v>
      </c>
    </row>
    <row r="248" spans="1:14" ht="15" customHeight="1">
      <c r="A248" s="198">
        <v>50200</v>
      </c>
      <c r="B248" s="44" t="s">
        <v>79</v>
      </c>
      <c r="C248" s="199" t="s">
        <v>893</v>
      </c>
      <c r="D248" s="199" t="s">
        <v>639</v>
      </c>
      <c r="E248" s="44" t="s">
        <v>640</v>
      </c>
      <c r="F248" s="88">
        <v>4</v>
      </c>
      <c r="G248" s="199" t="s">
        <v>99</v>
      </c>
      <c r="H248" s="42"/>
      <c r="I248" s="200" t="s">
        <v>81</v>
      </c>
      <c r="J248" s="43"/>
      <c r="K248" s="64" t="s">
        <v>894</v>
      </c>
      <c r="L248" s="14">
        <v>52677</v>
      </c>
      <c r="M248" s="201">
        <v>9287209</v>
      </c>
      <c r="N248" s="20">
        <v>45871</v>
      </c>
    </row>
    <row r="249" spans="1:14" ht="15" customHeight="1">
      <c r="A249" s="198">
        <v>5000</v>
      </c>
      <c r="B249" s="44" t="s">
        <v>49</v>
      </c>
      <c r="C249" s="199" t="s">
        <v>294</v>
      </c>
      <c r="D249" s="199" t="s">
        <v>59</v>
      </c>
      <c r="E249" s="44" t="s">
        <v>78</v>
      </c>
      <c r="F249" s="88">
        <v>7</v>
      </c>
      <c r="G249" s="199"/>
      <c r="H249" s="42"/>
      <c r="I249" s="200"/>
      <c r="J249" s="43"/>
      <c r="K249" s="63" t="s">
        <v>72</v>
      </c>
      <c r="L249" s="14">
        <v>5458</v>
      </c>
      <c r="M249" s="201">
        <v>9584384</v>
      </c>
      <c r="N249" s="20">
        <v>45871</v>
      </c>
    </row>
    <row r="250" spans="1:14" ht="15" customHeight="1">
      <c r="A250" s="198">
        <v>3000</v>
      </c>
      <c r="B250" s="44" t="s">
        <v>79</v>
      </c>
      <c r="C250" s="199" t="s">
        <v>895</v>
      </c>
      <c r="D250" s="199" t="s">
        <v>58</v>
      </c>
      <c r="E250" s="44" t="s">
        <v>143</v>
      </c>
      <c r="F250" s="88" t="s">
        <v>300</v>
      </c>
      <c r="G250" s="199" t="s">
        <v>61</v>
      </c>
      <c r="H250" s="42"/>
      <c r="I250" s="200"/>
      <c r="J250" s="43"/>
      <c r="K250" s="63" t="s">
        <v>896</v>
      </c>
      <c r="L250" s="14">
        <v>3108</v>
      </c>
      <c r="M250" s="201">
        <v>8943399</v>
      </c>
      <c r="N250" s="20">
        <v>45872</v>
      </c>
    </row>
    <row r="251" spans="1:14" ht="15" customHeight="1">
      <c r="A251" s="198">
        <v>27300</v>
      </c>
      <c r="B251" s="44" t="s">
        <v>79</v>
      </c>
      <c r="C251" s="199" t="s">
        <v>897</v>
      </c>
      <c r="D251" s="199" t="s">
        <v>57</v>
      </c>
      <c r="E251" s="44" t="s">
        <v>73</v>
      </c>
      <c r="F251" s="88" t="s">
        <v>86</v>
      </c>
      <c r="G251" s="199" t="s">
        <v>0</v>
      </c>
      <c r="H251" s="42"/>
      <c r="I251" s="200" t="s">
        <v>296</v>
      </c>
      <c r="J251" s="43"/>
      <c r="K251" s="63" t="s">
        <v>898</v>
      </c>
      <c r="L251" s="14">
        <v>28202</v>
      </c>
      <c r="M251" s="201">
        <v>9493224</v>
      </c>
      <c r="N251" s="20">
        <v>45872</v>
      </c>
    </row>
    <row r="252" spans="1:14" ht="15" customHeight="1">
      <c r="A252" s="198">
        <v>64000</v>
      </c>
      <c r="B252" s="44" t="s">
        <v>49</v>
      </c>
      <c r="C252" s="199" t="s">
        <v>899</v>
      </c>
      <c r="D252" s="199" t="s">
        <v>57</v>
      </c>
      <c r="E252" s="44" t="s">
        <v>71</v>
      </c>
      <c r="F252" s="88">
        <v>22</v>
      </c>
      <c r="G252" s="199" t="s">
        <v>136</v>
      </c>
      <c r="H252" s="42"/>
      <c r="I252" s="200" t="s">
        <v>81</v>
      </c>
      <c r="J252" s="43"/>
      <c r="K252" s="63" t="s">
        <v>480</v>
      </c>
      <c r="L252" s="14">
        <v>76606</v>
      </c>
      <c r="M252" s="201">
        <v>9302750</v>
      </c>
      <c r="N252" s="20">
        <v>45872</v>
      </c>
    </row>
    <row r="253" spans="1:14" ht="15" customHeight="1">
      <c r="A253" s="198">
        <v>5000</v>
      </c>
      <c r="B253" s="44" t="s">
        <v>79</v>
      </c>
      <c r="C253" s="199" t="s">
        <v>900</v>
      </c>
      <c r="D253" s="199" t="s">
        <v>59</v>
      </c>
      <c r="E253" s="44" t="s">
        <v>130</v>
      </c>
      <c r="F253" s="88">
        <v>22</v>
      </c>
      <c r="G253" s="199"/>
      <c r="H253" s="42"/>
      <c r="I253" s="200"/>
      <c r="J253" s="43"/>
      <c r="K253" s="63" t="s">
        <v>72</v>
      </c>
      <c r="L253" s="14">
        <v>5134</v>
      </c>
      <c r="M253" s="201">
        <v>8745668</v>
      </c>
      <c r="N253" s="20">
        <v>45872</v>
      </c>
    </row>
    <row r="254" spans="1:14" ht="15" customHeight="1">
      <c r="A254" s="198">
        <v>3500</v>
      </c>
      <c r="B254" s="44" t="s">
        <v>56</v>
      </c>
      <c r="C254" s="199" t="s">
        <v>901</v>
      </c>
      <c r="D254" s="199" t="s">
        <v>639</v>
      </c>
      <c r="E254" s="44" t="s">
        <v>678</v>
      </c>
      <c r="F254" s="88">
        <v>1</v>
      </c>
      <c r="G254" s="199" t="s">
        <v>61</v>
      </c>
      <c r="H254" s="42"/>
      <c r="I254" s="200" t="s">
        <v>679</v>
      </c>
      <c r="J254" s="43"/>
      <c r="K254" s="63" t="s">
        <v>241</v>
      </c>
      <c r="L254" s="14">
        <v>4294</v>
      </c>
      <c r="M254" s="201">
        <v>9282089</v>
      </c>
      <c r="N254" s="20">
        <v>45872</v>
      </c>
    </row>
    <row r="255" spans="1:14" ht="15" customHeight="1">
      <c r="A255" s="198">
        <v>5000</v>
      </c>
      <c r="B255" s="44" t="s">
        <v>82</v>
      </c>
      <c r="C255" s="199" t="s">
        <v>902</v>
      </c>
      <c r="D255" s="199" t="s">
        <v>59</v>
      </c>
      <c r="E255" s="44" t="s">
        <v>60</v>
      </c>
      <c r="F255" s="88">
        <v>2</v>
      </c>
      <c r="G255" s="199"/>
      <c r="H255" s="42"/>
      <c r="I255" s="200"/>
      <c r="J255" s="43"/>
      <c r="K255" s="63" t="s">
        <v>72</v>
      </c>
      <c r="L255" s="14">
        <v>5460</v>
      </c>
      <c r="M255" s="201">
        <v>9368209</v>
      </c>
      <c r="N255" s="20">
        <v>45872</v>
      </c>
    </row>
    <row r="256" spans="1:14" ht="15" customHeight="1">
      <c r="A256" s="248"/>
      <c r="B256" s="54"/>
      <c r="C256" s="249"/>
      <c r="D256" s="249"/>
      <c r="E256" s="54"/>
      <c r="F256" s="85"/>
      <c r="G256" s="249"/>
      <c r="H256" s="154"/>
      <c r="I256" s="250"/>
      <c r="J256" s="185"/>
      <c r="K256" s="193"/>
      <c r="L256" s="41"/>
      <c r="M256" s="251"/>
      <c r="N256" s="101"/>
    </row>
    <row r="257" spans="1:14" ht="18">
      <c r="A257" s="300" t="s">
        <v>54</v>
      </c>
      <c r="B257" s="300"/>
      <c r="C257" s="300"/>
      <c r="D257" s="301">
        <f>SUM(Таблица3[Volume, tons])</f>
        <v>6986475.2836999996</v>
      </c>
      <c r="E257" s="301"/>
      <c r="F257" s="33"/>
      <c r="G257" s="86"/>
      <c r="H257" s="55"/>
      <c r="I257" s="55"/>
      <c r="J257" s="55"/>
      <c r="K257" s="55"/>
      <c r="L257" s="65"/>
    </row>
    <row r="258" spans="1:14" ht="26.25">
      <c r="A258" s="300" t="s">
        <v>27</v>
      </c>
      <c r="B258" s="300"/>
      <c r="C258" s="300"/>
      <c r="D258" s="302" t="s">
        <v>940</v>
      </c>
      <c r="E258" s="302"/>
      <c r="G258" s="108"/>
      <c r="H258" s="55"/>
      <c r="I258" s="55"/>
      <c r="J258" s="55"/>
      <c r="K258" s="55"/>
      <c r="L258" s="65"/>
    </row>
    <row r="259" spans="1:14">
      <c r="A259" s="91"/>
      <c r="B259" s="66"/>
      <c r="C259" s="67"/>
      <c r="D259" s="81"/>
      <c r="E259" s="81"/>
      <c r="F259" s="33"/>
      <c r="G259" s="109"/>
      <c r="H259" s="55"/>
      <c r="I259" s="55"/>
      <c r="J259" s="55"/>
      <c r="K259" s="55"/>
      <c r="L259" s="65"/>
      <c r="M259" s="231"/>
      <c r="N259"/>
    </row>
    <row r="260" spans="1:14" ht="18">
      <c r="A260" s="300" t="s">
        <v>55</v>
      </c>
      <c r="B260" s="300"/>
      <c r="C260" s="300"/>
      <c r="D260" s="82">
        <v>216</v>
      </c>
      <c r="E260" s="83"/>
      <c r="F260" s="68"/>
      <c r="G260" s="110"/>
      <c r="H260" s="69"/>
      <c r="I260" s="55"/>
      <c r="J260" s="55"/>
      <c r="K260" s="55"/>
      <c r="L260" s="65"/>
      <c r="M260" s="231"/>
      <c r="N260"/>
    </row>
    <row r="261" spans="1:14" ht="18">
      <c r="D261" s="84" t="s">
        <v>697</v>
      </c>
      <c r="E261" s="84"/>
      <c r="F261" s="33"/>
      <c r="G261" s="111"/>
      <c r="H261" s="70"/>
      <c r="I261" s="55"/>
      <c r="J261" s="55"/>
      <c r="K261" s="55"/>
      <c r="L261" s="65"/>
      <c r="M261" s="231"/>
      <c r="N261"/>
    </row>
    <row r="262" spans="1:14">
      <c r="A262" s="162"/>
      <c r="B262" s="71"/>
      <c r="C262" s="87" t="s">
        <v>700</v>
      </c>
      <c r="D262" s="87" t="s">
        <v>680</v>
      </c>
      <c r="E262" s="72" t="s">
        <v>29</v>
      </c>
      <c r="F262" s="33"/>
      <c r="G262" s="110"/>
      <c r="H262" s="55"/>
      <c r="I262" s="55"/>
      <c r="J262" s="55"/>
      <c r="K262" s="55"/>
      <c r="L262" s="65"/>
      <c r="M262" s="231"/>
      <c r="N262"/>
    </row>
    <row r="263" spans="1:14">
      <c r="A263" s="186" t="s">
        <v>28</v>
      </c>
      <c r="B263" s="103"/>
      <c r="C263" s="73">
        <v>252</v>
      </c>
      <c r="D263" s="73">
        <v>216</v>
      </c>
      <c r="E263" s="74" t="s">
        <v>941</v>
      </c>
      <c r="F263" s="33"/>
      <c r="G263" s="112"/>
      <c r="H263" s="55"/>
      <c r="I263" s="69"/>
      <c r="J263" s="55"/>
      <c r="K263" s="55"/>
      <c r="L263" s="65"/>
      <c r="M263" s="231"/>
      <c r="N263"/>
    </row>
    <row r="264" spans="1:14">
      <c r="A264" s="187" t="s">
        <v>44</v>
      </c>
      <c r="B264" s="104"/>
      <c r="C264" s="19">
        <v>94</v>
      </c>
      <c r="D264" s="19">
        <v>83</v>
      </c>
      <c r="E264" s="75" t="s">
        <v>698</v>
      </c>
      <c r="F264" s="33"/>
      <c r="G264" s="109"/>
      <c r="H264" s="55"/>
      <c r="I264" s="159"/>
      <c r="J264" s="55"/>
      <c r="K264" s="55"/>
      <c r="L264" s="65"/>
      <c r="M264" s="231"/>
      <c r="N264"/>
    </row>
    <row r="265" spans="1:14">
      <c r="A265" s="187" t="s">
        <v>64</v>
      </c>
      <c r="B265" s="104"/>
      <c r="C265" s="19">
        <v>87</v>
      </c>
      <c r="D265" s="19">
        <v>69</v>
      </c>
      <c r="E265" s="75" t="s">
        <v>942</v>
      </c>
      <c r="F265" s="33"/>
      <c r="G265" s="109"/>
      <c r="H265" s="55"/>
      <c r="I265" s="55"/>
      <c r="J265" s="55"/>
      <c r="K265" s="55"/>
      <c r="L265" s="65"/>
      <c r="M265" s="231"/>
      <c r="N265"/>
    </row>
    <row r="266" spans="1:14">
      <c r="A266" s="187" t="s">
        <v>45</v>
      </c>
      <c r="B266" s="104"/>
      <c r="C266" s="19">
        <v>40</v>
      </c>
      <c r="D266" s="19">
        <v>40</v>
      </c>
      <c r="E266" s="75" t="s">
        <v>685</v>
      </c>
      <c r="F266" s="33"/>
      <c r="G266" s="79"/>
      <c r="H266" s="55"/>
      <c r="I266" s="55"/>
      <c r="J266" s="55"/>
      <c r="K266" s="55"/>
      <c r="L266" s="65"/>
      <c r="M266" s="231"/>
      <c r="N266"/>
    </row>
    <row r="267" spans="1:14">
      <c r="A267" s="187" t="s">
        <v>46</v>
      </c>
      <c r="B267" s="104"/>
      <c r="C267" s="19">
        <v>31</v>
      </c>
      <c r="D267" s="19">
        <v>24</v>
      </c>
      <c r="E267" s="75" t="s">
        <v>499</v>
      </c>
      <c r="F267" s="33"/>
      <c r="G267" s="79"/>
      <c r="H267" s="55"/>
      <c r="I267" s="55"/>
      <c r="J267" s="55"/>
      <c r="K267" s="55"/>
      <c r="L267" s="65"/>
      <c r="M267" s="231"/>
      <c r="N267"/>
    </row>
    <row r="268" spans="1:14">
      <c r="A268" s="92"/>
      <c r="B268" s="76"/>
      <c r="C268" s="33"/>
      <c r="D268" s="33"/>
      <c r="E268" s="33"/>
      <c r="F268" s="33"/>
      <c r="G268" s="79"/>
      <c r="I268" s="77"/>
      <c r="J268" s="77"/>
      <c r="K268" s="78"/>
      <c r="M268" s="231"/>
      <c r="N268"/>
    </row>
    <row r="269" spans="1:14">
      <c r="A269" s="92"/>
      <c r="B269" s="76"/>
      <c r="C269" s="33"/>
      <c r="D269" s="33"/>
      <c r="E269" s="33"/>
      <c r="F269" s="33"/>
      <c r="G269" s="79"/>
      <c r="M269" s="231"/>
      <c r="N269"/>
    </row>
    <row r="270" spans="1:14">
      <c r="A270" s="92"/>
      <c r="B270" s="76"/>
      <c r="C270" s="33"/>
      <c r="D270" s="33"/>
      <c r="E270" s="33"/>
      <c r="F270" s="33"/>
      <c r="G270" s="79"/>
      <c r="M270" s="231"/>
      <c r="N270"/>
    </row>
    <row r="271" spans="1:14">
      <c r="A271" s="92"/>
      <c r="B271" s="76"/>
      <c r="C271" s="33"/>
      <c r="D271" s="33"/>
      <c r="E271" s="33"/>
      <c r="F271" s="33"/>
      <c r="G271" s="79"/>
      <c r="M271" s="231"/>
      <c r="N271"/>
    </row>
    <row r="272" spans="1:14">
      <c r="A272" s="92"/>
      <c r="B272" s="76"/>
      <c r="C272" s="33"/>
      <c r="D272" s="33"/>
      <c r="E272" s="33"/>
      <c r="F272" s="33"/>
      <c r="G272" s="79"/>
      <c r="M272" s="231"/>
      <c r="N272"/>
    </row>
    <row r="273" spans="1:14">
      <c r="A273" s="92"/>
      <c r="B273" s="76"/>
      <c r="C273" s="79"/>
      <c r="D273" s="33"/>
      <c r="E273" s="33"/>
      <c r="F273" s="33"/>
      <c r="G273" s="79"/>
      <c r="M273" s="231"/>
      <c r="N273"/>
    </row>
    <row r="274" spans="1:14">
      <c r="A274" s="92"/>
      <c r="B274" s="76"/>
      <c r="C274" s="80"/>
      <c r="D274" s="33"/>
      <c r="E274" s="33"/>
      <c r="F274" s="33"/>
      <c r="G274" s="79"/>
      <c r="M274" s="231"/>
      <c r="N274"/>
    </row>
    <row r="275" spans="1:14">
      <c r="A275" s="92"/>
      <c r="B275" s="76"/>
      <c r="C275" s="52"/>
      <c r="D275" s="33"/>
      <c r="E275" s="33"/>
      <c r="F275" s="33"/>
      <c r="G275" s="79"/>
      <c r="L275" s="6"/>
      <c r="M275" s="231"/>
      <c r="N275"/>
    </row>
    <row r="276" spans="1:14">
      <c r="A276" s="92"/>
      <c r="B276" s="76"/>
      <c r="C276" s="33"/>
      <c r="D276" s="33"/>
      <c r="E276" s="33"/>
      <c r="F276" s="33"/>
      <c r="G276" s="79"/>
      <c r="L276" s="6"/>
      <c r="M276" s="231"/>
      <c r="N276"/>
    </row>
    <row r="277" spans="1:14">
      <c r="A277" s="92"/>
      <c r="B277" s="76"/>
      <c r="C277" s="33"/>
      <c r="D277" s="33"/>
      <c r="E277" s="33"/>
      <c r="F277" s="33"/>
      <c r="G277" s="79"/>
      <c r="L277" s="6"/>
      <c r="M277" s="231"/>
      <c r="N277"/>
    </row>
    <row r="278" spans="1:14">
      <c r="A278" s="92"/>
      <c r="B278" s="76"/>
      <c r="C278" s="33"/>
      <c r="D278" s="33"/>
      <c r="E278" s="33"/>
      <c r="F278" s="33"/>
      <c r="G278" s="79"/>
      <c r="L278" s="6"/>
      <c r="M278" s="231"/>
      <c r="N278"/>
    </row>
    <row r="279" spans="1:14">
      <c r="A279" s="92"/>
      <c r="B279" s="76"/>
      <c r="C279" s="33"/>
      <c r="D279" s="33"/>
      <c r="E279" s="33"/>
      <c r="F279" s="33"/>
      <c r="G279" s="79"/>
      <c r="L279" s="6"/>
      <c r="M279" s="231"/>
      <c r="N279"/>
    </row>
    <row r="280" spans="1:14">
      <c r="A280" s="92"/>
      <c r="B280" s="76"/>
      <c r="C280" s="33"/>
      <c r="D280" s="33"/>
      <c r="E280" s="33"/>
      <c r="F280" s="33"/>
      <c r="G280" s="79"/>
      <c r="L280" s="6"/>
      <c r="M280" s="231"/>
      <c r="N280"/>
    </row>
    <row r="281" spans="1:14">
      <c r="A281" s="92"/>
      <c r="B281" s="76"/>
      <c r="C281" s="33"/>
      <c r="D281" s="33"/>
      <c r="E281" s="33"/>
      <c r="F281" s="33"/>
      <c r="G281" s="79"/>
      <c r="K281" s="33"/>
      <c r="L281" s="6"/>
      <c r="M281" s="231"/>
      <c r="N281"/>
    </row>
    <row r="282" spans="1:14">
      <c r="A282" s="92"/>
      <c r="B282" s="76"/>
      <c r="C282" s="33"/>
      <c r="D282" s="33"/>
      <c r="E282" s="33"/>
      <c r="F282" s="33"/>
      <c r="G282" s="79"/>
      <c r="K282" s="33"/>
      <c r="L282" s="6"/>
      <c r="M282" s="231"/>
      <c r="N282"/>
    </row>
    <row r="283" spans="1:14">
      <c r="A283" s="92"/>
      <c r="B283" s="76"/>
      <c r="C283" s="33"/>
      <c r="D283" s="33"/>
      <c r="E283" s="33"/>
      <c r="F283" s="33"/>
      <c r="G283" s="79"/>
      <c r="K283" s="33"/>
      <c r="L283" s="6"/>
      <c r="M283" s="231"/>
      <c r="N283"/>
    </row>
    <row r="284" spans="1:14">
      <c r="A284" s="92"/>
      <c r="B284" s="76"/>
      <c r="C284" s="33"/>
      <c r="D284" s="33"/>
      <c r="E284" s="33"/>
      <c r="F284" s="33"/>
      <c r="G284" s="79"/>
      <c r="K284" s="33"/>
      <c r="L284" s="6"/>
      <c r="M284" s="231"/>
      <c r="N284"/>
    </row>
    <row r="285" spans="1:14">
      <c r="A285" s="92"/>
      <c r="B285" s="76"/>
      <c r="C285" s="33"/>
      <c r="D285" s="33"/>
      <c r="E285" s="33"/>
      <c r="F285" s="33"/>
      <c r="G285" s="79"/>
      <c r="K285" s="33"/>
      <c r="L285" s="6"/>
      <c r="M285" s="231"/>
      <c r="N285"/>
    </row>
    <row r="286" spans="1:14">
      <c r="A286" s="92"/>
      <c r="B286" s="76"/>
      <c r="C286" s="33"/>
      <c r="D286" s="33"/>
      <c r="E286" s="33"/>
      <c r="F286" s="33"/>
      <c r="G286" s="79"/>
      <c r="K286" s="33"/>
      <c r="L286" s="6"/>
      <c r="M286" s="231"/>
      <c r="N286"/>
    </row>
    <row r="287" spans="1:14">
      <c r="A287" s="92"/>
      <c r="B287" s="76"/>
      <c r="C287" s="33"/>
      <c r="D287" s="33"/>
      <c r="E287" s="33"/>
      <c r="F287" s="33"/>
      <c r="G287" s="79"/>
      <c r="K287" s="33"/>
      <c r="L287" s="6"/>
      <c r="M287" s="231"/>
      <c r="N287"/>
    </row>
    <row r="288" spans="1:14">
      <c r="A288" s="92"/>
      <c r="B288" s="76"/>
      <c r="C288" s="33"/>
      <c r="D288" s="33"/>
      <c r="E288" s="33"/>
      <c r="F288" s="33"/>
      <c r="G288" s="79"/>
      <c r="K288" s="33"/>
      <c r="L288" s="6"/>
      <c r="M288" s="231"/>
      <c r="N288"/>
    </row>
    <row r="289" spans="1:14">
      <c r="A289" s="92"/>
      <c r="B289" s="76"/>
      <c r="C289" s="33"/>
      <c r="D289" s="33"/>
      <c r="E289" s="33"/>
      <c r="F289" s="33"/>
      <c r="G289" s="79"/>
      <c r="K289" s="33"/>
      <c r="L289" s="6"/>
      <c r="M289" s="231"/>
      <c r="N289"/>
    </row>
    <row r="290" spans="1:14">
      <c r="A290" s="92"/>
      <c r="B290" s="76"/>
      <c r="C290" s="33"/>
      <c r="D290" s="33"/>
      <c r="E290" s="33"/>
      <c r="F290" s="33"/>
      <c r="G290" s="79"/>
      <c r="K290" s="33"/>
      <c r="L290" s="6"/>
      <c r="M290" s="231"/>
      <c r="N290"/>
    </row>
    <row r="295" spans="1:14">
      <c r="A295" s="6"/>
      <c r="B295"/>
      <c r="C295" s="30"/>
      <c r="D295"/>
      <c r="E295"/>
      <c r="F295"/>
      <c r="G295"/>
      <c r="H295"/>
      <c r="I295" s="2"/>
      <c r="J295" s="2"/>
      <c r="K295" s="33"/>
      <c r="L295" s="6"/>
      <c r="M295" s="231"/>
      <c r="N295"/>
    </row>
    <row r="296" spans="1:14">
      <c r="A296" s="6"/>
      <c r="B296"/>
      <c r="C296" s="30"/>
      <c r="D296"/>
      <c r="E296"/>
      <c r="F296"/>
      <c r="G296"/>
      <c r="H296"/>
      <c r="I296" s="2"/>
      <c r="J296" s="2"/>
      <c r="K296" s="33"/>
      <c r="L296" s="6"/>
      <c r="M296" s="231"/>
      <c r="N296"/>
    </row>
  </sheetData>
  <mergeCells count="6">
    <mergeCell ref="A1:N1"/>
    <mergeCell ref="A260:C260"/>
    <mergeCell ref="D257:E257"/>
    <mergeCell ref="D258:E258"/>
    <mergeCell ref="A257:C257"/>
    <mergeCell ref="A258:C25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Vessels sailed from BlSea</vt:lpstr>
      <vt:lpstr>Discharged BlSea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2025-08-05T17:41:21Z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