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DIN\departments\Промышленные грузы\_Файлы с Office2\Юля Зайцева\Grains Flow\ISM GrainFlow\"/>
    </mc:Choice>
  </mc:AlternateContent>
  <bookViews>
    <workbookView xWindow="615" yWindow="915" windowWidth="25440" windowHeight="15930"/>
  </bookViews>
  <sheets>
    <sheet name="GrainFlow trends" sheetId="28" r:id="rId1"/>
    <sheet name="Vessels sailed from BlSea" sheetId="25" r:id="rId2"/>
    <sheet name="Discharged BlSea grain" sheetId="26" r:id="rId3"/>
    <sheet name="Grain and vessels at sea" sheetId="27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6" i="26" l="1"/>
  <c r="C102" i="25" l="1"/>
  <c r="D350" i="27" l="1"/>
</calcChain>
</file>

<file path=xl/sharedStrings.xml><?xml version="1.0" encoding="utf-8"?>
<sst xmlns="http://schemas.openxmlformats.org/spreadsheetml/2006/main" count="3452" uniqueCount="1241">
  <si>
    <t>Egypt</t>
  </si>
  <si>
    <t>Tunisia</t>
  </si>
  <si>
    <t>Algeria</t>
  </si>
  <si>
    <t>POD</t>
  </si>
  <si>
    <t>POL</t>
  </si>
  <si>
    <t>Alexandria</t>
  </si>
  <si>
    <t>Reni</t>
  </si>
  <si>
    <t>Constanta</t>
  </si>
  <si>
    <t>wheat</t>
  </si>
  <si>
    <t>Sfax</t>
  </si>
  <si>
    <t>Izmail</t>
  </si>
  <si>
    <t>Shipper</t>
  </si>
  <si>
    <t>Varna</t>
  </si>
  <si>
    <t>Spain</t>
  </si>
  <si>
    <t>Chornomorsk</t>
  </si>
  <si>
    <t>Pivdennyi</t>
  </si>
  <si>
    <t>Greece</t>
  </si>
  <si>
    <t>Italy</t>
  </si>
  <si>
    <t>Libya</t>
  </si>
  <si>
    <t>Terminal of loading</t>
  </si>
  <si>
    <t>Morocco</t>
  </si>
  <si>
    <t>Tripoli</t>
  </si>
  <si>
    <t>Grain type</t>
  </si>
  <si>
    <t>Departure Date</t>
  </si>
  <si>
    <t>Volume, tons</t>
  </si>
  <si>
    <t>Vessel name</t>
  </si>
  <si>
    <t>Ship owner/manager</t>
  </si>
  <si>
    <t>DWT</t>
  </si>
  <si>
    <t>w-o-w change</t>
  </si>
  <si>
    <t>TOTAL number of vsls</t>
  </si>
  <si>
    <t>w-o-w</t>
  </si>
  <si>
    <t>Lebanon</t>
  </si>
  <si>
    <t>Beirut</t>
  </si>
  <si>
    <t>Izmir</t>
  </si>
  <si>
    <t>Cartagena</t>
  </si>
  <si>
    <t>Israel</t>
  </si>
  <si>
    <t>Tarragona</t>
  </si>
  <si>
    <t>Haifa</t>
  </si>
  <si>
    <t>Iskenderun</t>
  </si>
  <si>
    <t>Netherlands</t>
  </si>
  <si>
    <t>Rotterdam</t>
  </si>
  <si>
    <t>Ravenna</t>
  </si>
  <si>
    <t>France</t>
  </si>
  <si>
    <t>Burgas</t>
  </si>
  <si>
    <t>Date of discharge</t>
  </si>
  <si>
    <t>Discharge country</t>
  </si>
  <si>
    <t>small Handy / Handymax(13-49k dwt)</t>
  </si>
  <si>
    <t>Coasters/minibulkers (up to 13k dwt)</t>
  </si>
  <si>
    <t>Supramax/Ultramax (49-67k dwt)</t>
  </si>
  <si>
    <t>Panamax/Kamsarmax/Cape (above 67k dwt)</t>
  </si>
  <si>
    <t>TOTAL IMPORT (tons)</t>
  </si>
  <si>
    <t>corn</t>
  </si>
  <si>
    <t>barley</t>
  </si>
  <si>
    <t>Wheat, tons</t>
  </si>
  <si>
    <t>Corn, tons</t>
  </si>
  <si>
    <t>Other grain, tons</t>
  </si>
  <si>
    <t>Unknown, tons</t>
  </si>
  <si>
    <t>GRAIN AT SEA IN TOTAL (tons)</t>
  </si>
  <si>
    <t>NUMBER OF VESSELS AT SEA</t>
  </si>
  <si>
    <t>sunflower seed meal</t>
  </si>
  <si>
    <t>Novorossiysk</t>
  </si>
  <si>
    <t>Azov</t>
  </si>
  <si>
    <t>Yeisk</t>
  </si>
  <si>
    <t>Yeisk Sea Port</t>
  </si>
  <si>
    <t>Yeisk Port Vista</t>
  </si>
  <si>
    <t>Cedar Marine Services Sal</t>
  </si>
  <si>
    <t>Taman</t>
  </si>
  <si>
    <t>Tuapse</t>
  </si>
  <si>
    <t>Turkiye</t>
  </si>
  <si>
    <t>week</t>
  </si>
  <si>
    <t>number of vsls</t>
  </si>
  <si>
    <t>small Handy / Handymax (13-49k dwt)</t>
  </si>
  <si>
    <t>Odesa</t>
  </si>
  <si>
    <t>SOCEP</t>
  </si>
  <si>
    <t>grain at sea</t>
  </si>
  <si>
    <t>Kavkaz Roads</t>
  </si>
  <si>
    <t>Varna West Port Terminal</t>
  </si>
  <si>
    <t>Chimpex</t>
  </si>
  <si>
    <t>Berth</t>
  </si>
  <si>
    <t>Nkhp</t>
  </si>
  <si>
    <t>Volga Shipping Joint Stock</t>
  </si>
  <si>
    <t>Ksk</t>
  </si>
  <si>
    <t>Varna East Port Terminal</t>
  </si>
  <si>
    <t>prev</t>
  </si>
  <si>
    <t>UK</t>
  </si>
  <si>
    <t>Port of Burgas PLC - Port Terminal Burgas East 1</t>
  </si>
  <si>
    <t>9A</t>
  </si>
  <si>
    <t xml:space="preserve"> </t>
  </si>
  <si>
    <t>rapeseeds</t>
  </si>
  <si>
    <t>Ngt</t>
  </si>
  <si>
    <t>Belgium</t>
  </si>
  <si>
    <t>Ghent</t>
  </si>
  <si>
    <t>Directoria</t>
  </si>
  <si>
    <t>Yug Rusi</t>
  </si>
  <si>
    <t>sugar beet pulp</t>
  </si>
  <si>
    <t>Gumustas Denizcilik Nakliyat</t>
  </si>
  <si>
    <t>Gemlik</t>
  </si>
  <si>
    <t>Mersin</t>
  </si>
  <si>
    <t>milling wheat</t>
  </si>
  <si>
    <t>Bandirma</t>
  </si>
  <si>
    <t>Georgia</t>
  </si>
  <si>
    <t>Rethymno</t>
  </si>
  <si>
    <t>Grain Gates</t>
  </si>
  <si>
    <t>wheat bran</t>
  </si>
  <si>
    <t>Samsun</t>
  </si>
  <si>
    <t>Grain Service</t>
  </si>
  <si>
    <t>Portugal</t>
  </si>
  <si>
    <t>Mes Shipping Agency Pte Ltd</t>
  </si>
  <si>
    <t>Lora Shipping Ltd</t>
  </si>
  <si>
    <t>soybeans</t>
  </si>
  <si>
    <t>Mzk Export</t>
  </si>
  <si>
    <t>Sonar Ships Management Co</t>
  </si>
  <si>
    <t>40A</t>
  </si>
  <si>
    <t>Umex</t>
  </si>
  <si>
    <t>Top Grain Ltd</t>
  </si>
  <si>
    <t xml:space="preserve">Odesos PBM </t>
  </si>
  <si>
    <t>grain, tons</t>
  </si>
  <si>
    <t>KSK</t>
  </si>
  <si>
    <t>Aston</t>
  </si>
  <si>
    <t>Vietnam</t>
  </si>
  <si>
    <t>China</t>
  </si>
  <si>
    <t>United Grain Company</t>
  </si>
  <si>
    <t>Yemen</t>
  </si>
  <si>
    <t>Dostavka Morem</t>
  </si>
  <si>
    <t>Kenya</t>
  </si>
  <si>
    <t>NKHP</t>
  </si>
  <si>
    <t>TGT</t>
  </si>
  <si>
    <t>peas</t>
  </si>
  <si>
    <t>Saudi Arabia</t>
  </si>
  <si>
    <t>Bangladesh</t>
  </si>
  <si>
    <t>Cyprus</t>
  </si>
  <si>
    <t>Bulgaria</t>
  </si>
  <si>
    <t>Merry Enterprises Denizcilk</t>
  </si>
  <si>
    <t>Yeisk Port Silo</t>
  </si>
  <si>
    <t>Harun Konan</t>
  </si>
  <si>
    <t>Temel Kum Cakil Ve Insaat</t>
  </si>
  <si>
    <t>Romania</t>
  </si>
  <si>
    <t>Balchik</t>
  </si>
  <si>
    <t>Kalamaki</t>
  </si>
  <si>
    <t>Cadiz</t>
  </si>
  <si>
    <t>Nigeria</t>
  </si>
  <si>
    <t>ZTKT</t>
  </si>
  <si>
    <t>IMO</t>
  </si>
  <si>
    <t>Lagos</t>
  </si>
  <si>
    <t>Elly</t>
  </si>
  <si>
    <t>Santa Irini</t>
  </si>
  <si>
    <t>Resource Yug Tk</t>
  </si>
  <si>
    <t>Derevyanko V.i.</t>
  </si>
  <si>
    <t>Petrokhleb-kuban</t>
  </si>
  <si>
    <t>Dominant Group</t>
  </si>
  <si>
    <t>TOTAL EXPORT (tons)</t>
  </si>
  <si>
    <t>Ukraine</t>
  </si>
  <si>
    <t>Russia</t>
  </si>
  <si>
    <t>Zerno Zavolzhiya Td</t>
  </si>
  <si>
    <t>Jordan</t>
  </si>
  <si>
    <t>Eastern Mediterranean Maritime</t>
  </si>
  <si>
    <t>sunflower seed pellets</t>
  </si>
  <si>
    <t>White Star Shipmanagement Inc</t>
  </si>
  <si>
    <t>Shelton Navigation Sa</t>
  </si>
  <si>
    <t>El Dekheila</t>
  </si>
  <si>
    <t>Silo Trans</t>
  </si>
  <si>
    <t>Port Balchik</t>
  </si>
  <si>
    <t>Damietta</t>
  </si>
  <si>
    <t>Sarfo Denizcilik Ve Ticaret As</t>
  </si>
  <si>
    <t>Don River Shipping Jsc</t>
  </si>
  <si>
    <t>Chittagong</t>
  </si>
  <si>
    <t>South Korea</t>
  </si>
  <si>
    <t>Gmz Ship Management Co Hellas</t>
  </si>
  <si>
    <t>Caesar Maritime Co Sa</t>
  </si>
  <si>
    <t>Vrs Maritime Services Ltd</t>
  </si>
  <si>
    <t>Natali</t>
  </si>
  <si>
    <t>Natalie Maritime Co Sa</t>
  </si>
  <si>
    <t>Densay Shipping &amp; Trading Dmcc</t>
  </si>
  <si>
    <t>sunflower seeds</t>
  </si>
  <si>
    <t>Grains Berth</t>
  </si>
  <si>
    <t>United Shipping Agency</t>
  </si>
  <si>
    <t>Mauritania</t>
  </si>
  <si>
    <t>Nouakchott</t>
  </si>
  <si>
    <t xml:space="preserve">wheat </t>
  </si>
  <si>
    <t>Iran</t>
  </si>
  <si>
    <t>NGT</t>
  </si>
  <si>
    <t>Tanzania</t>
  </si>
  <si>
    <t>Mexico</t>
  </si>
  <si>
    <t>Mombasa</t>
  </si>
  <si>
    <t>Logan Ship Management Co</t>
  </si>
  <si>
    <t>Mozambique</t>
  </si>
  <si>
    <t>Granary Resources</t>
  </si>
  <si>
    <t>Athenai Management Sal</t>
  </si>
  <si>
    <t>Super Bayern</t>
  </si>
  <si>
    <t>Sea Gate Navigation Ltd</t>
  </si>
  <si>
    <t>Alemax Denizcilik Ve Gemi</t>
  </si>
  <si>
    <t>Midstar Shipping Fze</t>
  </si>
  <si>
    <t>Ak Group Co Ltd</t>
  </si>
  <si>
    <t>current</t>
  </si>
  <si>
    <t>Ukrainian ports</t>
  </si>
  <si>
    <t>Ocean Eagle Shipping &amp; Trading</t>
  </si>
  <si>
    <t>Black Sea Shipping Management</t>
  </si>
  <si>
    <t>Aboudi D</t>
  </si>
  <si>
    <t>Spring</t>
  </si>
  <si>
    <t>Suleymenov U.kh.</t>
  </si>
  <si>
    <t>Rostov-on-don</t>
  </si>
  <si>
    <t>Ab Bulkers Group Ltd</t>
  </si>
  <si>
    <t>One Navigation Denizcilik As</t>
  </si>
  <si>
    <t>Mce Kargo-mahmut Can Egerci</t>
  </si>
  <si>
    <t>previous week</t>
  </si>
  <si>
    <t>-</t>
  </si>
  <si>
    <t>Annabella</t>
  </si>
  <si>
    <t>Grehel Shipmanagement Co</t>
  </si>
  <si>
    <t xml:space="preserve">Bandirma </t>
  </si>
  <si>
    <t>North Star Shipping</t>
  </si>
  <si>
    <t>Comvex</t>
  </si>
  <si>
    <t xml:space="preserve">Tripoli </t>
  </si>
  <si>
    <t xml:space="preserve">Sfax </t>
  </si>
  <si>
    <t>Donmaster Co Ltd</t>
  </si>
  <si>
    <t xml:space="preserve">Alexandria </t>
  </si>
  <si>
    <t>CPT Dimitrios S</t>
  </si>
  <si>
    <t xml:space="preserve">Jeddah </t>
  </si>
  <si>
    <t>Niva Prodcom</t>
  </si>
  <si>
    <t xml:space="preserve">Barter Port Operator </t>
  </si>
  <si>
    <t>40A, 40</t>
  </si>
  <si>
    <t>Rassvet / Ust-labinsk</t>
  </si>
  <si>
    <t>durum wheat</t>
  </si>
  <si>
    <t>Fergus Trade</t>
  </si>
  <si>
    <t>Volgo Don 219</t>
  </si>
  <si>
    <t>current week</t>
  </si>
  <si>
    <t>Thessaloniki</t>
  </si>
  <si>
    <t>Sata Chartering &amp; Shipping Co</t>
  </si>
  <si>
    <t>Decirom</t>
  </si>
  <si>
    <t>Haje Halimeh</t>
  </si>
  <si>
    <t>Sata Chartering &amp; Shipping</t>
  </si>
  <si>
    <t xml:space="preserve">Aqaba </t>
  </si>
  <si>
    <t xml:space="preserve">Oran </t>
  </si>
  <si>
    <t>Ocean S</t>
  </si>
  <si>
    <t>Blue Fleet Management Co Ltd</t>
  </si>
  <si>
    <t>Cyclades</t>
  </si>
  <si>
    <t>One Shine</t>
  </si>
  <si>
    <t>Lida 27</t>
  </si>
  <si>
    <t>Baoda Shipping Group Ltd</t>
  </si>
  <si>
    <t>Thuraya M</t>
  </si>
  <si>
    <t>Mk European Company Sa</t>
  </si>
  <si>
    <t>Amsterdam</t>
  </si>
  <si>
    <t xml:space="preserve">Larnaca </t>
  </si>
  <si>
    <t>Prelude Marine Sa</t>
  </si>
  <si>
    <t xml:space="preserve">Tekirdag </t>
  </si>
  <si>
    <t xml:space="preserve">Haifa </t>
  </si>
  <si>
    <t>Yangtze Selinda</t>
  </si>
  <si>
    <t>Yangtze One Shipping Ltd</t>
  </si>
  <si>
    <t xml:space="preserve">Beirut </t>
  </si>
  <si>
    <t xml:space="preserve">Flamuri </t>
  </si>
  <si>
    <t xml:space="preserve">Saint Malo </t>
  </si>
  <si>
    <t xml:space="preserve">Ak Gemi Tasimaciligi Sanayi </t>
  </si>
  <si>
    <t xml:space="preserve">Alger </t>
  </si>
  <si>
    <t xml:space="preserve">Annaba </t>
  </si>
  <si>
    <t>Port Terminal TPP Ezerovo</t>
  </si>
  <si>
    <t xml:space="preserve">Dabinovic Monaco </t>
  </si>
  <si>
    <t>NCSP / West Region</t>
  </si>
  <si>
    <t>Nestor I</t>
  </si>
  <si>
    <t>Ascanios</t>
  </si>
  <si>
    <t>Zernovoy Put'</t>
  </si>
  <si>
    <t>Pl Shipping Co</t>
  </si>
  <si>
    <t>Nova Gemi Acenteligi</t>
  </si>
  <si>
    <t>Durres</t>
  </si>
  <si>
    <t xml:space="preserve">Amsterdam </t>
  </si>
  <si>
    <t>Algiers</t>
  </si>
  <si>
    <t>Mednav Chart Sal</t>
  </si>
  <si>
    <t>Montoir</t>
  </si>
  <si>
    <t>Anna S</t>
  </si>
  <si>
    <t>Blue Bead</t>
  </si>
  <si>
    <t>Blue Bead Shipping Ltd</t>
  </si>
  <si>
    <t xml:space="preserve">Palaz </t>
  </si>
  <si>
    <t>Fert Shipping Ltd</t>
  </si>
  <si>
    <t>Bari</t>
  </si>
  <si>
    <t>Polkovnik Fesenko V.K.</t>
  </si>
  <si>
    <t>Fiv &amp; Del Shipping &amp; Trading</t>
  </si>
  <si>
    <t>Golden Nour</t>
  </si>
  <si>
    <t>Golden Nour Shiptrade Ltd</t>
  </si>
  <si>
    <t>Luni</t>
  </si>
  <si>
    <t>MJ Sofia</t>
  </si>
  <si>
    <t>New Siham</t>
  </si>
  <si>
    <t>Tolunay Ship Management</t>
  </si>
  <si>
    <t> 9197882</t>
  </si>
  <si>
    <t>RG Ceres</t>
  </si>
  <si>
    <t>Shanghai Am Shipping Co Ltd</t>
  </si>
  <si>
    <t>Tekirdag</t>
  </si>
  <si>
    <t>Nordic Shipping &amp; Ship Management Co</t>
  </si>
  <si>
    <t>Tbc Princess</t>
  </si>
  <si>
    <t>21;40</t>
  </si>
  <si>
    <t>Advantage Shipping Corp</t>
  </si>
  <si>
    <t>Aphrodite M</t>
  </si>
  <si>
    <t>Empire Bulkers Ltd</t>
  </si>
  <si>
    <t xml:space="preserve">Forester </t>
  </si>
  <si>
    <t xml:space="preserve">Nouadhibou </t>
  </si>
  <si>
    <t>Leader Ship Management Co Ltd</t>
  </si>
  <si>
    <t>South Sea Port</t>
  </si>
  <si>
    <t>Agro Zerno Yug</t>
  </si>
  <si>
    <t>True Brother</t>
  </si>
  <si>
    <t>NCSP / Central Region</t>
  </si>
  <si>
    <t>January Marine Inc</t>
  </si>
  <si>
    <t>Omskiy 121</t>
  </si>
  <si>
    <t>Blue Wave</t>
  </si>
  <si>
    <t>Sarexport</t>
  </si>
  <si>
    <t>Cevahir Denizcilik Ve Ticaret</t>
  </si>
  <si>
    <t>Multimodal Port</t>
  </si>
  <si>
    <t>Sea Princess</t>
  </si>
  <si>
    <t>Vneshtorgport</t>
  </si>
  <si>
    <t>Optimal Shipping &amp; Chartering</t>
  </si>
  <si>
    <t>Skikda</t>
  </si>
  <si>
    <t xml:space="preserve">Dar Es Salaam </t>
  </si>
  <si>
    <t>Princess Shahd</t>
  </si>
  <si>
    <t>Casablanca</t>
  </si>
  <si>
    <t>RG Athena</t>
  </si>
  <si>
    <t> 9314648</t>
  </si>
  <si>
    <t>Rx-shipping Ltd</t>
  </si>
  <si>
    <t>Novamaris Inc</t>
  </si>
  <si>
    <t>Straight Shipping Co</t>
  </si>
  <si>
    <t>Afamia Star</t>
  </si>
  <si>
    <t>Alana</t>
  </si>
  <si>
    <t>Liverpool</t>
  </si>
  <si>
    <t>Violet Shipping Ltd</t>
  </si>
  <si>
    <t>Astra Shipmanagement Inc</t>
  </si>
  <si>
    <t>Gem Star</t>
  </si>
  <si>
    <t>Sunberry Oceanways Ltd</t>
  </si>
  <si>
    <t>Fgm Chartering Ltd</t>
  </si>
  <si>
    <t>Suvari Bey</t>
  </si>
  <si>
    <t>Somalia</t>
  </si>
  <si>
    <t>Berbera</t>
  </si>
  <si>
    <t>Fuluka Denizcilik Ve Tic Ltd</t>
  </si>
  <si>
    <t>Super Tomiyasu</t>
  </si>
  <si>
    <t>Qingdao</t>
  </si>
  <si>
    <t>Glory V</t>
  </si>
  <si>
    <t>Glorious Youth Shipping Co Ltd</t>
  </si>
  <si>
    <t> 9288473</t>
  </si>
  <si>
    <t>Oristano</t>
  </si>
  <si>
    <t>Bright Navigation Inc</t>
  </si>
  <si>
    <t>PL 7</t>
  </si>
  <si>
    <t>Berge Annupuri</t>
  </si>
  <si>
    <t>Romcargo Maritim</t>
  </si>
  <si>
    <t>PL 6</t>
  </si>
  <si>
    <t>Maya S</t>
  </si>
  <si>
    <t>Romcim Sa</t>
  </si>
  <si>
    <t>African Lark</t>
  </si>
  <si>
    <t>Mur Shipping Bv</t>
  </si>
  <si>
    <t>Mbeya</t>
  </si>
  <si>
    <t>Its International Trades &amp; Services</t>
  </si>
  <si>
    <t>Berge Bulk Maritime Pte Ltd</t>
  </si>
  <si>
    <t>Boka</t>
  </si>
  <si>
    <t>K Bereket</t>
  </si>
  <si>
    <t>9;14</t>
  </si>
  <si>
    <t>K Ships Denizcilik Ticaret Ltd</t>
  </si>
  <si>
    <t xml:space="preserve">Unisun </t>
  </si>
  <si>
    <t>Held Bereederungs Gmbh &amp; Co</t>
  </si>
  <si>
    <t>Ns Qingdao</t>
  </si>
  <si>
    <t>Granolux</t>
  </si>
  <si>
    <t>Ykj Shipping Co Ltd</t>
  </si>
  <si>
    <t>Baoda 17</t>
  </si>
  <si>
    <t>Sweet Lady Iii</t>
  </si>
  <si>
    <t>Blue Wave Shipping Inc-rus</t>
  </si>
  <si>
    <t xml:space="preserve">Bandar Imam Khomeini </t>
  </si>
  <si>
    <t>Dancing Queen</t>
  </si>
  <si>
    <t>Ind Shipping Co</t>
  </si>
  <si>
    <t>Brave M</t>
  </si>
  <si>
    <t>Tuo Fu 6</t>
  </si>
  <si>
    <t>Amoy Sunny</t>
  </si>
  <si>
    <t>Popi S</t>
  </si>
  <si>
    <t>SSI Majesty</t>
  </si>
  <si>
    <t>Ayamia III</t>
  </si>
  <si>
    <t>Seabulk</t>
  </si>
  <si>
    <t>Thenamaris conbulk Inc</t>
  </si>
  <si>
    <t>Bbc Venus</t>
  </si>
  <si>
    <t>Ivory Coast</t>
  </si>
  <si>
    <t xml:space="preserve">Abidjan </t>
  </si>
  <si>
    <t>Briese Schiffahrt GmbH &amp; Co</t>
  </si>
  <si>
    <t>Bc Zoe</t>
  </si>
  <si>
    <t>Almeria</t>
  </si>
  <si>
    <t>Loyga</t>
  </si>
  <si>
    <t xml:space="preserve">Tenes </t>
  </si>
  <si>
    <t>Wo Long Song</t>
  </si>
  <si>
    <t>Cosco Shipping Specialised</t>
  </si>
  <si>
    <t>Dedem</t>
  </si>
  <si>
    <t xml:space="preserve">Preveza </t>
  </si>
  <si>
    <t>Nota App</t>
  </si>
  <si>
    <t>Novorossivsk</t>
  </si>
  <si>
    <t>Gordion</t>
  </si>
  <si>
    <t>Astyk Trans</t>
  </si>
  <si>
    <t>Glory Loong</t>
  </si>
  <si>
    <t>Trackhound</t>
  </si>
  <si>
    <t>Eras</t>
  </si>
  <si>
    <t>Kiran Australia</t>
  </si>
  <si>
    <t>Amira Layla</t>
  </si>
  <si>
    <t>Yeisk Priazovie Port</t>
  </si>
  <si>
    <t>Mj Pinar</t>
  </si>
  <si>
    <t>Equinox Dream</t>
  </si>
  <si>
    <t>Victor Martynenko</t>
  </si>
  <si>
    <t>Ince Northwind</t>
  </si>
  <si>
    <t>Tulip / Mh</t>
  </si>
  <si>
    <t xml:space="preserve">Ashdod </t>
  </si>
  <si>
    <t>Colombia</t>
  </si>
  <si>
    <t xml:space="preserve">Puerto Bolivar </t>
  </si>
  <si>
    <t>Yanbu</t>
  </si>
  <si>
    <t>Dar Es Salaam</t>
  </si>
  <si>
    <t>Batumi</t>
  </si>
  <si>
    <t>Diliskelesi</t>
  </si>
  <si>
    <t xml:space="preserve">Sousse </t>
  </si>
  <si>
    <t>Amar Meray</t>
  </si>
  <si>
    <t>Corsage C</t>
  </si>
  <si>
    <t>Bec Shipping Co</t>
  </si>
  <si>
    <t>Mohamad M</t>
  </si>
  <si>
    <t>Giresun</t>
  </si>
  <si>
    <t>Al Karrar</t>
  </si>
  <si>
    <t>Kubrosli Y</t>
  </si>
  <si>
    <t>Aliaga</t>
  </si>
  <si>
    <t>Larnaca</t>
  </si>
  <si>
    <t>Amano T</t>
  </si>
  <si>
    <t>Korfez</t>
  </si>
  <si>
    <t>Safe Sea Services Sarl</t>
  </si>
  <si>
    <t>Polestar</t>
  </si>
  <si>
    <t>AH Union</t>
  </si>
  <si>
    <t>AMK Noble</t>
  </si>
  <si>
    <t>Rades</t>
  </si>
  <si>
    <t>Arosa</t>
  </si>
  <si>
    <t>Fertile</t>
  </si>
  <si>
    <t>Brindisi</t>
  </si>
  <si>
    <t>Meer Na</t>
  </si>
  <si>
    <t>Rozana</t>
  </si>
  <si>
    <t>Amira Sophie II</t>
  </si>
  <si>
    <t>Hamid S</t>
  </si>
  <si>
    <t>Romarine Europe Ltd</t>
  </si>
  <si>
    <t>London Bay</t>
  </si>
  <si>
    <t>Moon Gate</t>
  </si>
  <si>
    <t>Antwerp</t>
  </si>
  <si>
    <t>S&amp;s Shipping Ltd</t>
  </si>
  <si>
    <t>Sare Imamoglu</t>
  </si>
  <si>
    <t>Sare Denizcilik Ve Ticaret Ltd</t>
  </si>
  <si>
    <t>Amira Joy</t>
  </si>
  <si>
    <t>Golden Arsenal</t>
  </si>
  <si>
    <t>Yarimca</t>
  </si>
  <si>
    <t>soybean meal</t>
  </si>
  <si>
    <t>Trust Bulkers Ltd</t>
  </si>
  <si>
    <t>Silo Port</t>
  </si>
  <si>
    <t>20; 21; 23; 131</t>
  </si>
  <si>
    <t xml:space="preserve">Platin Shipping &amp; Trading Co Ltd </t>
  </si>
  <si>
    <t xml:space="preserve">Coruna </t>
  </si>
  <si>
    <t>Danae</t>
  </si>
  <si>
    <t xml:space="preserve">Dakota </t>
  </si>
  <si>
    <t>Michelle 1</t>
  </si>
  <si>
    <t>Toros</t>
  </si>
  <si>
    <t>Med Grup Denizcilik</t>
  </si>
  <si>
    <t>Capramar Gemi Isletmeciligi</t>
  </si>
  <si>
    <t>Acacia</t>
  </si>
  <si>
    <t>Fiber Marine &amp; Ship Management</t>
  </si>
  <si>
    <t>Ekaterina</t>
  </si>
  <si>
    <t>Unimanager</t>
  </si>
  <si>
    <t>Astoria</t>
  </si>
  <si>
    <t>Shayarco Sal Offshore</t>
  </si>
  <si>
    <t>Smart</t>
  </si>
  <si>
    <t>Totokhon</t>
  </si>
  <si>
    <t>Angara Denizcilik Ve Ticaret</t>
  </si>
  <si>
    <t>Carina</t>
  </si>
  <si>
    <t>Ast Company M Apk</t>
  </si>
  <si>
    <t>Ocean Summit Shipping Sa</t>
  </si>
  <si>
    <t>Sealady</t>
  </si>
  <si>
    <t>South Africa</t>
  </si>
  <si>
    <t>Durban</t>
  </si>
  <si>
    <t>Seneca</t>
  </si>
  <si>
    <t>Misha Shipping Agency &amp; Trade</t>
  </si>
  <si>
    <t>Bafra</t>
  </si>
  <si>
    <t>Ince Istanbul</t>
  </si>
  <si>
    <t>Day Forest</t>
  </si>
  <si>
    <t>Albania</t>
  </si>
  <si>
    <t>Daylight Shipping &amp; Trading</t>
  </si>
  <si>
    <t>Sv Georgiy Pobedonosets</t>
  </si>
  <si>
    <t>Sea Breeze</t>
  </si>
  <si>
    <t>Ugah Breeze</t>
  </si>
  <si>
    <t>Mansour Management Gemi Acent</t>
  </si>
  <si>
    <t>Sonar Shipping &amp; Management</t>
  </si>
  <si>
    <t>Aminos Maritime Ltd</t>
  </si>
  <si>
    <t>Ah Union Group Ltd</t>
  </si>
  <si>
    <t>Amson Marine Ltd</t>
  </si>
  <si>
    <t>Neptune Maritime &amp; Trading</t>
  </si>
  <si>
    <t>Rozana Maritime Ltd</t>
  </si>
  <si>
    <t>Elamira Maritime Ltd</t>
  </si>
  <si>
    <t>London Bridge Shipping Sa</t>
  </si>
  <si>
    <t>Oceans Gate Ltd Co</t>
  </si>
  <si>
    <t>Global Maritime Ltd-lib</t>
  </si>
  <si>
    <t>Baba Gemi Isletmeciligi</t>
  </si>
  <si>
    <t xml:space="preserve">Gunsan </t>
  </si>
  <si>
    <t>Bek Deniz Tasimaciligi Ticaret As</t>
  </si>
  <si>
    <t>Gmz Ship Management Co Sa</t>
  </si>
  <si>
    <t>Tuofu Shipping Management Ltd</t>
  </si>
  <si>
    <t>Amoysailing Maritime Co Ltd</t>
  </si>
  <si>
    <t>Mody Shipping Co Sarl</t>
  </si>
  <si>
    <t>Jmm Marine Services Llc</t>
  </si>
  <si>
    <t>Seahorse Shipping &amp; Eng</t>
  </si>
  <si>
    <t>80; 81</t>
  </si>
  <si>
    <t>Djen Djen</t>
  </si>
  <si>
    <t>Canopus Star Srl</t>
  </si>
  <si>
    <t xml:space="preserve">Yanbu </t>
  </si>
  <si>
    <t>Armador Gemi Isletmeciligi</t>
  </si>
  <si>
    <t xml:space="preserve">Mina Group Shipping Ltd </t>
  </si>
  <si>
    <t>Cargill Bulgaria</t>
  </si>
  <si>
    <t>Victoria Maritime Trading Ltd</t>
  </si>
  <si>
    <t>Volgo Don 217</t>
  </si>
  <si>
    <t>Rosshipcom Jsc</t>
  </si>
  <si>
    <t>Just Bulk Dmcc</t>
  </si>
  <si>
    <t>U Gemi Kiralama Ve Ticaret Ltd</t>
  </si>
  <si>
    <t>Yi Cai Hongkong Shipping Ltd</t>
  </si>
  <si>
    <t>Transatlantic Shipping Ltd-mai</t>
  </si>
  <si>
    <t>Pasifik Gemi Isletmeciligi</t>
  </si>
  <si>
    <t>Nebelwind Llc</t>
  </si>
  <si>
    <t>Algeciras, Spain</t>
  </si>
  <si>
    <t>Equinox Maritime Ltd</t>
  </si>
  <si>
    <t>Ekmen Trans</t>
  </si>
  <si>
    <t>Ekmen Denizcilik Ve Ticaret</t>
  </si>
  <si>
    <t>Kiran Eurasia</t>
  </si>
  <si>
    <t>Punkt</t>
  </si>
  <si>
    <t>Rotterdam Pearl V</t>
  </si>
  <si>
    <t>Muitalpa International Sa</t>
  </si>
  <si>
    <t>Zelek Star</t>
  </si>
  <si>
    <t>Fuden Denizcilik Ticaret</t>
  </si>
  <si>
    <t>Chalsi</t>
  </si>
  <si>
    <t>Lady Divina</t>
  </si>
  <si>
    <t>Mostaganem</t>
  </si>
  <si>
    <t>Florence Shipping &amp; Marine</t>
  </si>
  <si>
    <t>Mermaid 1</t>
  </si>
  <si>
    <t>Sally M</t>
  </si>
  <si>
    <t xml:space="preserve">Damietta  </t>
  </si>
  <si>
    <t>Gulf International Co Ltd</t>
  </si>
  <si>
    <t>Triumph IV</t>
  </si>
  <si>
    <t>Zabrama Fze</t>
  </si>
  <si>
    <t>Karamel</t>
  </si>
  <si>
    <t>Karamel Maritime Ltd</t>
  </si>
  <si>
    <t>My Reyhan</t>
  </si>
  <si>
    <t>Tasucu</t>
  </si>
  <si>
    <t>My Ship Group Sa</t>
  </si>
  <si>
    <t>Osprey Bulker</t>
  </si>
  <si>
    <t>Kudos Maritime Sa</t>
  </si>
  <si>
    <t>Princess Mia</t>
  </si>
  <si>
    <t>Mild Bloom Shipping Ltd</t>
  </si>
  <si>
    <t>Queen Ghaidaa</t>
  </si>
  <si>
    <t>Artic Cure Management Sa</t>
  </si>
  <si>
    <t>Sea Horse</t>
  </si>
  <si>
    <t xml:space="preserve">Durres </t>
  </si>
  <si>
    <t>Mercury</t>
  </si>
  <si>
    <t>Oriental Sky</t>
  </si>
  <si>
    <t>Lucky Amoy Ltd</t>
  </si>
  <si>
    <t>Peace M</t>
  </si>
  <si>
    <t>Sormovskiy 123</t>
  </si>
  <si>
    <t>Niesco Shipping Co Ltd</t>
  </si>
  <si>
    <t>Daiwan Leader</t>
  </si>
  <si>
    <t xml:space="preserve">Aveiro </t>
  </si>
  <si>
    <t>Wisdom Marine Lines Sa</t>
  </si>
  <si>
    <t>Star Harmony</t>
  </si>
  <si>
    <t>PL 6; 80</t>
  </si>
  <si>
    <t>Dekoil Inc</t>
  </si>
  <si>
    <t>ddgs</t>
  </si>
  <si>
    <t>Ana N</t>
  </si>
  <si>
    <t xml:space="preserve">Berem Denizcilik Sanayi Ve Ticaret </t>
  </si>
  <si>
    <t>Sea Pioneer</t>
  </si>
  <si>
    <t>Progress Maritime Services Ltd</t>
  </si>
  <si>
    <t>Sigma</t>
  </si>
  <si>
    <t>Mavi Okyanus Denizcilik</t>
  </si>
  <si>
    <t xml:space="preserve">Venice </t>
  </si>
  <si>
    <t>Sahin 3</t>
  </si>
  <si>
    <t>Galati</t>
  </si>
  <si>
    <t xml:space="preserve">Rethymno </t>
  </si>
  <si>
    <t>Safiye Ana</t>
  </si>
  <si>
    <t xml:space="preserve">Sete </t>
  </si>
  <si>
    <t>Capa Denizcilik Nakliyat</t>
  </si>
  <si>
    <t>Sea Sprinter</t>
  </si>
  <si>
    <t xml:space="preserve">Trieste </t>
  </si>
  <si>
    <t>Granvik Shipping Sa</t>
  </si>
  <si>
    <t>Muharrem Dadayli</t>
  </si>
  <si>
    <t xml:space="preserve">Pasajes </t>
  </si>
  <si>
    <t>Ahmet Agaoglu</t>
  </si>
  <si>
    <t>Inandilar Denizcilik Ve Tic As</t>
  </si>
  <si>
    <t>Amir Joy</t>
  </si>
  <si>
    <t>Joy Marine Comai</t>
  </si>
  <si>
    <t>Erle</t>
  </si>
  <si>
    <t xml:space="preserve">Tarragona </t>
  </si>
  <si>
    <t xml:space="preserve">Rize </t>
  </si>
  <si>
    <t>Ares Ship Management Cor</t>
  </si>
  <si>
    <t>Basic Island</t>
  </si>
  <si>
    <t xml:space="preserve">Casablanca </t>
  </si>
  <si>
    <t>Hind Maritime Enterprises Sa</t>
  </si>
  <si>
    <t>Budva</t>
  </si>
  <si>
    <t>Barska Plovidba A.D.</t>
  </si>
  <si>
    <t>Capitan Korchin</t>
  </si>
  <si>
    <t>India</t>
  </si>
  <si>
    <t>Stemship Management Ltd</t>
  </si>
  <si>
    <t>G Force</t>
  </si>
  <si>
    <t>Genesis Seatrading Corp</t>
  </si>
  <si>
    <t>Seminole</t>
  </si>
  <si>
    <t>Pavel Grabovskiy</t>
  </si>
  <si>
    <t>Onyx Gemi Isletmeciligi</t>
  </si>
  <si>
    <t>AbuQir</t>
  </si>
  <si>
    <t>Overseas Marine Ltd</t>
  </si>
  <si>
    <t>Gulf Trader</t>
  </si>
  <si>
    <t>Jebel Ali</t>
  </si>
  <si>
    <t>Fml Ship Management Ltd</t>
  </si>
  <si>
    <t>Omskiy 125</t>
  </si>
  <si>
    <t>Fili Shipping Co</t>
  </si>
  <si>
    <t>Mohican</t>
  </si>
  <si>
    <t>Importer/Receiver</t>
  </si>
  <si>
    <t xml:space="preserve">Misurata </t>
  </si>
  <si>
    <t xml:space="preserve">Gemlik </t>
  </si>
  <si>
    <t xml:space="preserve">Ravenna </t>
  </si>
  <si>
    <t>Samsun Tarsam Tarim Urun San Ve Tic</t>
  </si>
  <si>
    <t>Harcourt</t>
  </si>
  <si>
    <t>Nacala</t>
  </si>
  <si>
    <t xml:space="preserve">Aden </t>
  </si>
  <si>
    <t xml:space="preserve">Chittagong </t>
  </si>
  <si>
    <t>Ak Khadeja</t>
  </si>
  <si>
    <t>Cape Scott</t>
  </si>
  <si>
    <t>Venice</t>
  </si>
  <si>
    <t>Sung Marine Ltd</t>
  </si>
  <si>
    <t>Clever</t>
  </si>
  <si>
    <t>Ocean Track Inc</t>
  </si>
  <si>
    <t xml:space="preserve">Fk Sila </t>
  </si>
  <si>
    <t xml:space="preserve">Istanbul </t>
  </si>
  <si>
    <t>Sila Shipping Sa</t>
  </si>
  <si>
    <t>Halim M</t>
  </si>
  <si>
    <t>Princess Shaimaa</t>
  </si>
  <si>
    <t>Seabee</t>
  </si>
  <si>
    <t>Transtal Shipping Bv</t>
  </si>
  <si>
    <t>Alanda Star</t>
  </si>
  <si>
    <t>Mediterranean Management Group</t>
  </si>
  <si>
    <t>Aphrodite I</t>
  </si>
  <si>
    <t>Europe Marine Shiprepair Doo</t>
  </si>
  <si>
    <t>Blue Capramar</t>
  </si>
  <si>
    <t xml:space="preserve">Capramar Gemi Isletmeciligi </t>
  </si>
  <si>
    <t>Elif S</t>
  </si>
  <si>
    <t>Ladonna</t>
  </si>
  <si>
    <t>Hubei Qintai Shipping Co Ltd</t>
  </si>
  <si>
    <t>Laga</t>
  </si>
  <si>
    <t>Mastro Mitros</t>
  </si>
  <si>
    <t>Arion Shipping Ltd-lib</t>
  </si>
  <si>
    <t>Muhammet Gumustas 5</t>
  </si>
  <si>
    <t>Nord Stark</t>
  </si>
  <si>
    <t>Nautical Green Maritime</t>
  </si>
  <si>
    <t>Propus</t>
  </si>
  <si>
    <t>Promar-k Ltd</t>
  </si>
  <si>
    <t>Super Saka</t>
  </si>
  <si>
    <t>Agroprosperis 1</t>
  </si>
  <si>
    <t>Ap Marine Llc</t>
  </si>
  <si>
    <t>Amira Maryana</t>
  </si>
  <si>
    <t>Lord Hammour</t>
  </si>
  <si>
    <t>Bright Fleet Shipping Co Ltd</t>
  </si>
  <si>
    <t>Mf Breeze</t>
  </si>
  <si>
    <t>Smooth Waves Shipping Ltd</t>
  </si>
  <si>
    <t>Nana Leen</t>
  </si>
  <si>
    <t>Rider</t>
  </si>
  <si>
    <t>Orient Marine International Co</t>
  </si>
  <si>
    <t>Athenai</t>
  </si>
  <si>
    <t>Barlas</t>
  </si>
  <si>
    <t>Pomartrans Sa</t>
  </si>
  <si>
    <t xml:space="preserve">Chelsea 7 </t>
  </si>
  <si>
    <t>Grain Way</t>
  </si>
  <si>
    <t>Coastex Llc</t>
  </si>
  <si>
    <t>Kavo Alkyon</t>
  </si>
  <si>
    <t>Gourdomichalis Maritime Sa</t>
  </si>
  <si>
    <t>Mohamad</t>
  </si>
  <si>
    <t>Brothers Shipping Sa</t>
  </si>
  <si>
    <t>Santa Maria</t>
  </si>
  <si>
    <t>Barcelona</t>
  </si>
  <si>
    <t>Sea Horizon</t>
  </si>
  <si>
    <t>Sea Scanner Logistics For Shpg</t>
  </si>
  <si>
    <t>Tourliani</t>
  </si>
  <si>
    <t>Tq Istanbul</t>
  </si>
  <si>
    <t>Tq Ship Management Denizcilik Limited Şirketi</t>
  </si>
  <si>
    <t>Zoi</t>
  </si>
  <si>
    <t>Silo Management Sa</t>
  </si>
  <si>
    <t>Br Brother</t>
  </si>
  <si>
    <t>GMA Tania</t>
  </si>
  <si>
    <t>Gma Maritime Sa</t>
  </si>
  <si>
    <t xml:space="preserve">Hasan </t>
  </si>
  <si>
    <t>Itidal</t>
  </si>
  <si>
    <t>Itidal Maritime Co Sa</t>
  </si>
  <si>
    <t>Lady Joy</t>
  </si>
  <si>
    <t>Lady Mia</t>
  </si>
  <si>
    <t>Hereke</t>
  </si>
  <si>
    <t>Mia Seaways Ltd</t>
  </si>
  <si>
    <t>Mr Trader</t>
  </si>
  <si>
    <t>Mr Maritime Co</t>
  </si>
  <si>
    <t>Poyraz</t>
  </si>
  <si>
    <t>Riyan Star</t>
  </si>
  <si>
    <t>Silver Wolf</t>
  </si>
  <si>
    <t>Forsa Denizcilik Ve Ticaret</t>
  </si>
  <si>
    <t>Alora</t>
  </si>
  <si>
    <t>Ant</t>
  </si>
  <si>
    <t>Maksimar Denizcilik Nakliyat</t>
  </si>
  <si>
    <t>Cemile</t>
  </si>
  <si>
    <t>Vasto Marine Gemi Isletmeciligi Ve Denizcilik</t>
  </si>
  <si>
    <t xml:space="preserve">Gahura </t>
  </si>
  <si>
    <t>Ar Shipping &amp; Trading Ltd</t>
  </si>
  <si>
    <t>Pnoi</t>
  </si>
  <si>
    <t>Staal Shipping Inc</t>
  </si>
  <si>
    <t>Servet Ana</t>
  </si>
  <si>
    <t>Deval Nakliyat As</t>
  </si>
  <si>
    <t>Vision I</t>
  </si>
  <si>
    <t>Jasmine Shipping Company Sa</t>
  </si>
  <si>
    <t>White Star</t>
  </si>
  <si>
    <t>Able</t>
  </si>
  <si>
    <t>Alaz 1</t>
  </si>
  <si>
    <t>Dieva</t>
  </si>
  <si>
    <t>Najjar Maritime Sa</t>
  </si>
  <si>
    <t>Leonid Leonov</t>
  </si>
  <si>
    <t>Nea Moudania</t>
  </si>
  <si>
    <t>Ali Aykin</t>
  </si>
  <si>
    <t>Alfa Terminal</t>
  </si>
  <si>
    <t xml:space="preserve">Aykin Deniz Nakliyat As </t>
  </si>
  <si>
    <t>Ast Eco</t>
  </si>
  <si>
    <t>Ds Shipping Ltd</t>
  </si>
  <si>
    <t>Mehmet Aga</t>
  </si>
  <si>
    <t xml:space="preserve">Unimarin Denizcilik Sanayi Ve Ticaret Ltd Sti </t>
  </si>
  <si>
    <t>Mustafa Harmanda</t>
  </si>
  <si>
    <t>Hancara Shipping Sa</t>
  </si>
  <si>
    <t>Nh Elif</t>
  </si>
  <si>
    <t>East Wave Denizcilik As</t>
  </si>
  <si>
    <t>Revenger</t>
  </si>
  <si>
    <t xml:space="preserve">Cartagena </t>
  </si>
  <si>
    <t>Roka Maritime Inc</t>
  </si>
  <si>
    <t>Janet</t>
  </si>
  <si>
    <t>Vasto Marine Gemi Islet</t>
  </si>
  <si>
    <t>Parla</t>
  </si>
  <si>
    <t>Sera Denizcilik As</t>
  </si>
  <si>
    <t>Maha Yaya</t>
  </si>
  <si>
    <t>Decirom; Comvex</t>
  </si>
  <si>
    <t>47; 80</t>
  </si>
  <si>
    <t>Five Star Shipping Co. Pvt. Ltd.</t>
  </si>
  <si>
    <t>Inandi</t>
  </si>
  <si>
    <t xml:space="preserve">Vrisakia </t>
  </si>
  <si>
    <t>Kallisti Gs</t>
  </si>
  <si>
    <t>GS Maritime Co Ltd</t>
  </si>
  <si>
    <t>Dilek</t>
  </si>
  <si>
    <t>Amfilochia</t>
  </si>
  <si>
    <t>Cakiroglu Deniz Tasima Ltd Sti</t>
  </si>
  <si>
    <t>Four Turandot</t>
  </si>
  <si>
    <t>BMF Port Burgas - Port Terminal Burgas East 2</t>
  </si>
  <si>
    <t>Premuda Spa</t>
  </si>
  <si>
    <t>Karewood Brave</t>
  </si>
  <si>
    <t>Karewood Management Ou</t>
  </si>
  <si>
    <t>Monegasque Epee</t>
  </si>
  <si>
    <t>MAE JSCO</t>
  </si>
  <si>
    <t>Brave Maritime Corp Inc</t>
  </si>
  <si>
    <t>Fortune Star</t>
  </si>
  <si>
    <t>Iraq</t>
  </si>
  <si>
    <t>Joint Fortune Shipping Hk Ltd</t>
  </si>
  <si>
    <t>Alpha Mercury</t>
  </si>
  <si>
    <t>Mgt Imperial</t>
  </si>
  <si>
    <t>Alpha Llc</t>
  </si>
  <si>
    <t>Anatoliy Sidenko</t>
  </si>
  <si>
    <t>Taganrog</t>
  </si>
  <si>
    <t>Anship Llc</t>
  </si>
  <si>
    <t>Amarillo</t>
  </si>
  <si>
    <t>Al Zahraa</t>
  </si>
  <si>
    <t>Lazurite</t>
  </si>
  <si>
    <t>Temryuk</t>
  </si>
  <si>
    <t>Volgo-balt Shipping Ltd</t>
  </si>
  <si>
    <t>Omskiy 99</t>
  </si>
  <si>
    <t>Ivan Belov</t>
  </si>
  <si>
    <t>Stellar Shipping Jsc</t>
  </si>
  <si>
    <t>Aydos</t>
  </si>
  <si>
    <t>Flourish</t>
  </si>
  <si>
    <t>Super Flourish Co Ltd</t>
  </si>
  <si>
    <t>Santiya</t>
  </si>
  <si>
    <t>Agrokultura-st Td</t>
  </si>
  <si>
    <t>Amsc &amp; Trading Ltd</t>
  </si>
  <si>
    <t>Nikolai Psomiadi</t>
  </si>
  <si>
    <t>Tailwind Llc</t>
  </si>
  <si>
    <t>Ag Valiant</t>
  </si>
  <si>
    <t>Tgt</t>
  </si>
  <si>
    <t>Hellenic Glamor Ship Mgmt Llc</t>
  </si>
  <si>
    <t>Volzhskiy 44</t>
  </si>
  <si>
    <t>Ust Orda</t>
  </si>
  <si>
    <t>Forward</t>
  </si>
  <si>
    <t>Sea Shipping Ltd</t>
  </si>
  <si>
    <t>Seapower I</t>
  </si>
  <si>
    <t>Seaborne Shipping Ltd-mta</t>
  </si>
  <si>
    <t>Xin Hai Tong 33</t>
  </si>
  <si>
    <t>Hai Dong International Shpg Co</t>
  </si>
  <si>
    <t>Valerio</t>
  </si>
  <si>
    <t>Mriya S</t>
  </si>
  <si>
    <t>Meridian Shipping Llc</t>
  </si>
  <si>
    <t>Volgo Don 5038</t>
  </si>
  <si>
    <t>Super Sarkas</t>
  </si>
  <si>
    <t>Thor Shipping &amp; Trading Ltd</t>
  </si>
  <si>
    <t>rapeseed meal</t>
  </si>
  <si>
    <t>Donmaster Leader</t>
  </si>
  <si>
    <t>Olimp-Taganrog</t>
  </si>
  <si>
    <t>Vladimir Zakharenko</t>
  </si>
  <si>
    <t>Victoria / Temryuk</t>
  </si>
  <si>
    <t>kazakh lentil</t>
  </si>
  <si>
    <t>Hatice Ana</t>
  </si>
  <si>
    <t>Ncsp / West Region</t>
  </si>
  <si>
    <t xml:space="preserve">Sms Carrera </t>
  </si>
  <si>
    <t>New Asoura Maritime Co Ltd</t>
  </si>
  <si>
    <t>Asomatos</t>
  </si>
  <si>
    <t>Eurasia Trading</t>
  </si>
  <si>
    <t>Royal Maritime Inc</t>
  </si>
  <si>
    <t>Sky Gate</t>
  </si>
  <si>
    <t>Sky Gate Maritime Co</t>
  </si>
  <si>
    <t>Idel 1</t>
  </si>
  <si>
    <t>Dana Shipping Jsc</t>
  </si>
  <si>
    <t>Leda / Ck</t>
  </si>
  <si>
    <t>Vestra Marine Doo</t>
  </si>
  <si>
    <t>Natavan</t>
  </si>
  <si>
    <t>Azerbaijan Caspian Shipping</t>
  </si>
  <si>
    <t>Cycas</t>
  </si>
  <si>
    <t>Oman</t>
  </si>
  <si>
    <t>Ori Trading Ltd</t>
  </si>
  <si>
    <t>Coral / Ru</t>
  </si>
  <si>
    <t>Agroport Ustie Dona</t>
  </si>
  <si>
    <t>35B</t>
  </si>
  <si>
    <t>Ameray</t>
  </si>
  <si>
    <t>Sri Lanka</t>
  </si>
  <si>
    <t>Nikolay Ugodnik</t>
  </si>
  <si>
    <t>Rostov Grain Terminal</t>
  </si>
  <si>
    <t>Rechmortrans Ltd</t>
  </si>
  <si>
    <t>Delta / Kn</t>
  </si>
  <si>
    <t>Neva Leader 1</t>
  </si>
  <si>
    <t>Volgo Balt 242</t>
  </si>
  <si>
    <t>Riomar Fleet Managers Corp</t>
  </si>
  <si>
    <t>Volodymyr Vorobyov</t>
  </si>
  <si>
    <t>Vi-za Star Ltd</t>
  </si>
  <si>
    <t>week 3</t>
  </si>
  <si>
    <t>Odessa</t>
  </si>
  <si>
    <t>Ilyichevsk</t>
  </si>
  <si>
    <t>Novosibirskkhleboprodukt</t>
  </si>
  <si>
    <t>Kavkaz</t>
  </si>
  <si>
    <t>Uyut</t>
  </si>
  <si>
    <t>Ceyhan</t>
  </si>
  <si>
    <t>Ak Pioneer</t>
  </si>
  <si>
    <t xml:space="preserve">Kandla </t>
  </si>
  <si>
    <t>Napoli</t>
  </si>
  <si>
    <t>Ak Discovery</t>
  </si>
  <si>
    <t>Al Khoms</t>
  </si>
  <si>
    <t>Amira Sara</t>
  </si>
  <si>
    <t>Yuzhnyy</t>
  </si>
  <si>
    <t>Aveiro</t>
  </si>
  <si>
    <t>Br Leader</t>
  </si>
  <si>
    <t>Phu My</t>
  </si>
  <si>
    <t xml:space="preserve">Incheon </t>
  </si>
  <si>
    <t xml:space="preserve">Alexandria  </t>
  </si>
  <si>
    <t>Ah Globe</t>
  </si>
  <si>
    <t>Hero Sd</t>
  </si>
  <si>
    <t>Bizerte</t>
  </si>
  <si>
    <t>Berge Bulk Shipping Pte. Ltd</t>
  </si>
  <si>
    <t xml:space="preserve">Barletta </t>
  </si>
  <si>
    <t>grains</t>
  </si>
  <si>
    <t>Alpha Aquilon</t>
  </si>
  <si>
    <t>Port Terminal Priboy</t>
  </si>
  <si>
    <t>Sousse</t>
  </si>
  <si>
    <t>Grainprom</t>
  </si>
  <si>
    <t>Baku Wind</t>
  </si>
  <si>
    <t>Aqua Activity Holding Sa</t>
  </si>
  <si>
    <t>Sormovskiy 119</t>
  </si>
  <si>
    <t>Red To Red Denizcilik Ticaret</t>
  </si>
  <si>
    <t>San Severus</t>
  </si>
  <si>
    <t>Alhouda Holding Ltd</t>
  </si>
  <si>
    <t>Alrisha</t>
  </si>
  <si>
    <t>Kudma Shipmanagement Llc</t>
  </si>
  <si>
    <t>Ediniy</t>
  </si>
  <si>
    <t>Port Eldako</t>
  </si>
  <si>
    <t>Vega-khabarovsk</t>
  </si>
  <si>
    <t>Kapitan Mironov</t>
  </si>
  <si>
    <t>Baltic Freight Group Ltd</t>
  </si>
  <si>
    <t>Diamond C</t>
  </si>
  <si>
    <t>Sugarenko N.S.</t>
  </si>
  <si>
    <t>Dsm Everton</t>
  </si>
  <si>
    <t>Barley</t>
  </si>
  <si>
    <t>Chalna</t>
  </si>
  <si>
    <t>Sailtrade Denizcilik</t>
  </si>
  <si>
    <t>Milling wheat</t>
  </si>
  <si>
    <t>Rhone</t>
  </si>
  <si>
    <t>Naturlink</t>
  </si>
  <si>
    <t>Hicaz Deniz Tasimaciligi Tic</t>
  </si>
  <si>
    <t>Volgo Balt 230</t>
  </si>
  <si>
    <t>Donmaster Shipping Co</t>
  </si>
  <si>
    <t xml:space="preserve">Maris Whisper </t>
  </si>
  <si>
    <t>Kzp Expo</t>
  </si>
  <si>
    <t>Fast Shipping Lojistik Ticaret</t>
  </si>
  <si>
    <t>Chelsea 5</t>
  </si>
  <si>
    <t>Riverwind Trade Ltd</t>
  </si>
  <si>
    <t>Deniz Id</t>
  </si>
  <si>
    <t>Arshan</t>
  </si>
  <si>
    <t>Feofan Shokhirev</t>
  </si>
  <si>
    <t>Yaropolk</t>
  </si>
  <si>
    <t>Fortuna / Km</t>
  </si>
  <si>
    <t>Efem Gemi Kiralama Ve Deniz</t>
  </si>
  <si>
    <t>Chelsea 6</t>
  </si>
  <si>
    <t>Neonila</t>
  </si>
  <si>
    <t>Virtum</t>
  </si>
  <si>
    <t>corn bran</t>
  </si>
  <si>
    <t>Sv Knyaz Vladimir</t>
  </si>
  <si>
    <t>Blackwood</t>
  </si>
  <si>
    <t>38, 37</t>
  </si>
  <si>
    <t>Shipping Llc</t>
  </si>
  <si>
    <t>Mikula Selyaninovich</t>
  </si>
  <si>
    <t>Albros-petersburg Shipping Co</t>
  </si>
  <si>
    <t>Bow Arm</t>
  </si>
  <si>
    <t>Ritelane Marine Inc</t>
  </si>
  <si>
    <t>Lucent</t>
  </si>
  <si>
    <t>Unifleet Management Co Sa</t>
  </si>
  <si>
    <t>Nour Star</t>
  </si>
  <si>
    <t>Tobruk</t>
  </si>
  <si>
    <t>Fly Denizcilik Ve Dis Tic Ltd</t>
  </si>
  <si>
    <t>St Olga</t>
  </si>
  <si>
    <t>Levante Shipmanagement Co</t>
  </si>
  <si>
    <t>Br Victory</t>
  </si>
  <si>
    <t>Sentosa 66</t>
  </si>
  <si>
    <t>Jah Line International Co Ltd</t>
  </si>
  <si>
    <t>Volgo Balt 245</t>
  </si>
  <si>
    <t>Donmaster Plus Llc</t>
  </si>
  <si>
    <t>Amoy Century</t>
  </si>
  <si>
    <t>Atlantic Island</t>
  </si>
  <si>
    <t>Sagunto</t>
  </si>
  <si>
    <t>Bayern Glory</t>
  </si>
  <si>
    <t>Bayern Glory Shipping Sa</t>
  </si>
  <si>
    <t>Brave Leader</t>
  </si>
  <si>
    <t>Noble 1</t>
  </si>
  <si>
    <t>Noble Shipping Services Co</t>
  </si>
  <si>
    <t>Saffet Aga</t>
  </si>
  <si>
    <t>Kfs Marititme Co</t>
  </si>
  <si>
    <t>Sara S</t>
  </si>
  <si>
    <t>Tripolu</t>
  </si>
  <si>
    <t>Jnt Shipping Sa</t>
  </si>
  <si>
    <t>Trans Autumn</t>
  </si>
  <si>
    <t>Amo Grande</t>
  </si>
  <si>
    <t xml:space="preserve">Thessaloniki </t>
  </si>
  <si>
    <t>Amasia Ship Management Ltd</t>
  </si>
  <si>
    <t>Sara Rs</t>
  </si>
  <si>
    <t>Sara Rs Ltd</t>
  </si>
  <si>
    <t>Broad Rise</t>
  </si>
  <si>
    <t>Orient Rise Shipping Ltd</t>
  </si>
  <si>
    <t>Dalia</t>
  </si>
  <si>
    <t>Nezha Shipping Co</t>
  </si>
  <si>
    <t>Hermes</t>
  </si>
  <si>
    <t>Pozzallo</t>
  </si>
  <si>
    <t>Sam H</t>
  </si>
  <si>
    <t>Preveza</t>
  </si>
  <si>
    <t>Sayedona</t>
  </si>
  <si>
    <t xml:space="preserve">Diamar Ship Management Co Ltd </t>
  </si>
  <si>
    <t>Sea Bridle</t>
  </si>
  <si>
    <t>Ssi Defiant</t>
  </si>
  <si>
    <t>Omaya</t>
  </si>
  <si>
    <t>Future Maritime Co Sa</t>
  </si>
  <si>
    <t>African A</t>
  </si>
  <si>
    <t>Marine Aliianz Shipping Sae</t>
  </si>
  <si>
    <t>Alaa M</t>
  </si>
  <si>
    <t>Taj Management Maritime Co</t>
  </si>
  <si>
    <t xml:space="preserve">Alina </t>
  </si>
  <si>
    <t>Chalkis</t>
  </si>
  <si>
    <t>Seatrance Co Ltd Nikolaev</t>
  </si>
  <si>
    <t>Amira Loulia</t>
  </si>
  <si>
    <t>Loulia Maritime Co</t>
  </si>
  <si>
    <t>Arctic Ocean</t>
  </si>
  <si>
    <t xml:space="preserve">Aria </t>
  </si>
  <si>
    <t>Houston Marine Sa</t>
  </si>
  <si>
    <t>Karanfil</t>
  </si>
  <si>
    <t>Arkal Denizcilik Ve Ticaret As</t>
  </si>
  <si>
    <t>Sky </t>
  </si>
  <si>
    <t>Mtr Shipping Sa</t>
  </si>
  <si>
    <t>Sukran S</t>
  </si>
  <si>
    <t>Zuga Shipping Ltd</t>
  </si>
  <si>
    <t>Muhammet Gumustas 4</t>
  </si>
  <si>
    <t>Nord Vind</t>
  </si>
  <si>
    <t>Rek Royal</t>
  </si>
  <si>
    <t>Rek.nav Management Co Ltd</t>
  </si>
  <si>
    <t>Legend</t>
  </si>
  <si>
    <t xml:space="preserve">Lina </t>
  </si>
  <si>
    <t>Valship Pe</t>
  </si>
  <si>
    <t>Lucky</t>
  </si>
  <si>
    <t xml:space="preserve">Skikda </t>
  </si>
  <si>
    <t>New Raouf</t>
  </si>
  <si>
    <t>New Raouf Shipping Ltd</t>
  </si>
  <si>
    <t>New Victory</t>
  </si>
  <si>
    <t>Victory Shipping Ltd-mai</t>
  </si>
  <si>
    <t>Tk Majestic</t>
  </si>
  <si>
    <t>Yeba</t>
  </si>
  <si>
    <t>Bakan Denizcilik Ve Ticaret Ltd</t>
  </si>
  <si>
    <t>Karvuna</t>
  </si>
  <si>
    <t xml:space="preserve">Ihb Shipping Co Ead </t>
  </si>
  <si>
    <t>New Island</t>
  </si>
  <si>
    <t xml:space="preserve">Hind Maritime Enterprises Sa. </t>
  </si>
  <si>
    <t xml:space="preserve">Schokland </t>
  </si>
  <si>
    <t>Romned Port Operator</t>
  </si>
  <si>
    <t>Nantes</t>
  </si>
  <si>
    <t>Amasus Shipping B.v.</t>
  </si>
  <si>
    <t>Dream S</t>
  </si>
  <si>
    <t>Atak International Marine Services</t>
  </si>
  <si>
    <t>Juliette</t>
  </si>
  <si>
    <t>Norway</t>
  </si>
  <si>
    <t xml:space="preserve">Fredrikstad </t>
  </si>
  <si>
    <t>Load Line Marine</t>
  </si>
  <si>
    <t xml:space="preserve">Artvin </t>
  </si>
  <si>
    <t>Sinop Shipping Corp</t>
  </si>
  <si>
    <t>Abdul</t>
  </si>
  <si>
    <t>Decirom; North Star Shipping</t>
  </si>
  <si>
    <t>120; 49 ;85</t>
  </si>
  <si>
    <t xml:space="preserve">Torre Annunziata </t>
  </si>
  <si>
    <t>Usta Shipping Co</t>
  </si>
  <si>
    <t xml:space="preserve">Bella </t>
  </si>
  <si>
    <t>Kavarna</t>
  </si>
  <si>
    <t>Amaliapolis</t>
  </si>
  <si>
    <t>Sea Shipping Company Ltdbul</t>
  </si>
  <si>
    <t>Tian Qi</t>
  </si>
  <si>
    <t>Port Said</t>
  </si>
  <si>
    <t>Cosco Shipping Specialized</t>
  </si>
  <si>
    <t>Erge</t>
  </si>
  <si>
    <t>7; 63</t>
  </si>
  <si>
    <t>Florentia</t>
  </si>
  <si>
    <t xml:space="preserve">Lagos </t>
  </si>
  <si>
    <t>Blue Seas Shipping Sa</t>
  </si>
  <si>
    <t>Kate C</t>
  </si>
  <si>
    <t>Vertom Shipping&amp;trading</t>
  </si>
  <si>
    <t>Lesport</t>
  </si>
  <si>
    <t>Jenny M</t>
  </si>
  <si>
    <t xml:space="preserve">Souda </t>
  </si>
  <si>
    <t>Seascape Marine Ltd-lib</t>
  </si>
  <si>
    <t>Balat</t>
  </si>
  <si>
    <t>Cvs Denizcilik San.tic</t>
  </si>
  <si>
    <t>Bernis</t>
  </si>
  <si>
    <t xml:space="preserve">Ceuta </t>
  </si>
  <si>
    <t xml:space="preserve">Costamare Shipping Co Sa </t>
  </si>
  <si>
    <t>China Spirit</t>
  </si>
  <si>
    <t>BMF Port Burgas - Port Terminal Burgas West</t>
  </si>
  <si>
    <t xml:space="preserve">Nador </t>
  </si>
  <si>
    <t>Cetus Maritime (Hong Kong) Ltd</t>
  </si>
  <si>
    <t>Ibrahim Karabekir</t>
  </si>
  <si>
    <t>Irem Denizcilik Ve Ticaret</t>
  </si>
  <si>
    <t xml:space="preserve">Adamoon </t>
  </si>
  <si>
    <t xml:space="preserve">Adakent Gemi Isletmeciligi Ve Ticaret Ltd </t>
  </si>
  <si>
    <t>Sormovskiy 3057</t>
  </si>
  <si>
    <t>Abalioglu Yag San Ve Tic</t>
  </si>
  <si>
    <t>VOLGA SHIPPING JOINT STOCK</t>
  </si>
  <si>
    <t>Filia</t>
  </si>
  <si>
    <t>Aston, Yug Rusi, Kzp Expo</t>
  </si>
  <si>
    <t>Bakhresa Grain Milling (Burundi)</t>
  </si>
  <si>
    <t>EASTERN MEDITERRANEAN MARITIME</t>
  </si>
  <si>
    <t>Vega</t>
  </si>
  <si>
    <t>Black Sea Agro</t>
  </si>
  <si>
    <t>Istrost Tarim Ith &amp; Ihr San Ve Tic</t>
  </si>
  <si>
    <t>HICAZ DENIZ TASIMACILIGI TIC</t>
  </si>
  <si>
    <t>Rostov Port / 3 Region</t>
  </si>
  <si>
    <t>Krasniy Oktyabr</t>
  </si>
  <si>
    <t>RECHMORTRANS LTD</t>
  </si>
  <si>
    <t>Volgo Balt 237</t>
  </si>
  <si>
    <t>Germes Agrotrade</t>
  </si>
  <si>
    <t>Soylu Yem Ve Tarim</t>
  </si>
  <si>
    <t>SILVERLINE SHIPPING LLC</t>
  </si>
  <si>
    <t>Svetoslava</t>
  </si>
  <si>
    <t>Rusich-export</t>
  </si>
  <si>
    <t>Tarimex Ic Ve Dis Tic A.s.</t>
  </si>
  <si>
    <t>RIVERWIND TRADE LTD</t>
  </si>
  <si>
    <t>Azov Future</t>
  </si>
  <si>
    <t>RALTECH MANAGEMENT AG</t>
  </si>
  <si>
    <t>Fedor</t>
  </si>
  <si>
    <t>ANSHIP LLC</t>
  </si>
  <si>
    <t>Onix</t>
  </si>
  <si>
    <t>Grain Field</t>
  </si>
  <si>
    <t>BLUE WAVE SHIPPING INC-RUS</t>
  </si>
  <si>
    <t>Ramzay</t>
  </si>
  <si>
    <t>AQUA ACTIVITY HOLDING SA</t>
  </si>
  <si>
    <t>Rasul Rza</t>
  </si>
  <si>
    <t>Introforus</t>
  </si>
  <si>
    <t>AZERBAIJAN CASPIAN SHIPPING</t>
  </si>
  <si>
    <t>Astrol 7</t>
  </si>
  <si>
    <t>Baha Tarimsal Faaliyetler San Ve Tic</t>
  </si>
  <si>
    <t>SC ASTROL LLC</t>
  </si>
  <si>
    <t>Twin Star</t>
  </si>
  <si>
    <t>El Manahry Grain</t>
  </si>
  <si>
    <t>ALEMAX DENIZCILIK VE GEMI</t>
  </si>
  <si>
    <t>Blue Shark</t>
  </si>
  <si>
    <t>WHITE SHARK SHIPPING LTD-LIB</t>
  </si>
  <si>
    <t>Omskiy 134</t>
  </si>
  <si>
    <t>Granovita</t>
  </si>
  <si>
    <t>Pacific K</t>
  </si>
  <si>
    <t>TUDOR MARITIME LTD</t>
  </si>
  <si>
    <t>Vodla 2</t>
  </si>
  <si>
    <t>Zerno-torg</t>
  </si>
  <si>
    <t>OSS LTD</t>
  </si>
  <si>
    <t>Seapower Ii</t>
  </si>
  <si>
    <t>Albawardi Grain Terminal</t>
  </si>
  <si>
    <t>AAI GEMICILIK LTD STI</t>
  </si>
  <si>
    <t>Oneriva 42</t>
  </si>
  <si>
    <t>Rusagro Group</t>
  </si>
  <si>
    <t>Kozlu Gida Imalat San. Tic. Ve Tasm. A.s.</t>
  </si>
  <si>
    <t>NEBELWIND LLC</t>
  </si>
  <si>
    <t>Kybele</t>
  </si>
  <si>
    <t>Kru Trade Tarim Urun Ith &amp; Ihr San Tic</t>
  </si>
  <si>
    <t>ALERIA SHIPPING &amp; TRADE SA</t>
  </si>
  <si>
    <t>Antares</t>
  </si>
  <si>
    <t>BLUE WAVE SHIPPING LTD-MTA</t>
  </si>
  <si>
    <t>Bravo</t>
  </si>
  <si>
    <t>ASTON ENTERPRISE LTD</t>
  </si>
  <si>
    <t>Emerald</t>
  </si>
  <si>
    <t>35A</t>
  </si>
  <si>
    <t>M T Efremov</t>
  </si>
  <si>
    <t>STELLAR SHIPPING JSC</t>
  </si>
  <si>
    <t>Merry M</t>
  </si>
  <si>
    <t>MERRY ENTERPRISES DENIZCILK</t>
  </si>
  <si>
    <t>New Soul</t>
  </si>
  <si>
    <t>GMZ SHIP MANAGEMENT CO HELLAS</t>
  </si>
  <si>
    <t>lentil</t>
  </si>
  <si>
    <t>Odessa 1</t>
  </si>
  <si>
    <t>TRIMORYA SHIPPING &amp; TRADE CO</t>
  </si>
  <si>
    <t>Babylon</t>
  </si>
  <si>
    <t>Al Bustan Mills Co</t>
  </si>
  <si>
    <t>CAPRAMAR GEMI ISLETMECILIGI</t>
  </si>
  <si>
    <t>Valentin Smyslov</t>
  </si>
  <si>
    <t>Arasa Gida Perakende Yatirim Ve Isletme San Tic As</t>
  </si>
  <si>
    <t>Sormovskiy 3060</t>
  </si>
  <si>
    <t>ALBROS-PETERSBURG SHIPPING CO</t>
  </si>
  <si>
    <t>sunflower seed hull</t>
  </si>
  <si>
    <t>Ozkan 2</t>
  </si>
  <si>
    <t>8, 9</t>
  </si>
  <si>
    <t>Sodruzhestvo Group</t>
  </si>
  <si>
    <t>MALDIA SHIPPING &amp; TRADING CO</t>
  </si>
  <si>
    <t>Petrotrans 5901</t>
  </si>
  <si>
    <t>Rostov Port / 4 Region</t>
  </si>
  <si>
    <t>PETROTANKER LTD</t>
  </si>
  <si>
    <t>Razoni</t>
  </si>
  <si>
    <t>RAZONI SHIPPING LTD</t>
  </si>
  <si>
    <t>River Storm</t>
  </si>
  <si>
    <t>TSRZ</t>
  </si>
  <si>
    <t>MICHO SHIPPING LTD</t>
  </si>
  <si>
    <t>Sormovskiy 3064</t>
  </si>
  <si>
    <t>Importer / receiver</t>
  </si>
  <si>
    <t>week 4</t>
  </si>
  <si>
    <t>-462 682 (-23.6%)</t>
  </si>
  <si>
    <t>-176 839</t>
  </si>
  <si>
    <t>-158 163</t>
  </si>
  <si>
    <t>+21 320</t>
  </si>
  <si>
    <t>-149 000</t>
  </si>
  <si>
    <t>Black Sea grains sailed away from major export ports, week 4 (Jan 20-26)</t>
  </si>
  <si>
    <t>Vessels that discharged Azov-Black Sea grain, week 4 (Jan 20-26)</t>
  </si>
  <si>
    <t>Nikolaos S</t>
  </si>
  <si>
    <t xml:space="preserve">Marin </t>
  </si>
  <si>
    <t>Alice</t>
  </si>
  <si>
    <t>Sky Ranger</t>
  </si>
  <si>
    <t>Feyz Group Inc</t>
  </si>
  <si>
    <t>Lolo Gate</t>
  </si>
  <si>
    <t>Andermatt</t>
  </si>
  <si>
    <t>Consolidator</t>
  </si>
  <si>
    <t>Evalend Shipping Co Sa</t>
  </si>
  <si>
    <t>Ghazaouet</t>
  </si>
  <si>
    <t>Pakistan</t>
  </si>
  <si>
    <t>Qasim Anch</t>
  </si>
  <si>
    <t xml:space="preserve"> Torre Annunziata</t>
  </si>
  <si>
    <t>Manasik Import &amp; Export Company</t>
  </si>
  <si>
    <t>The General Authority For Supply Commodities</t>
  </si>
  <si>
    <t xml:space="preserve">Tevfik Bey </t>
  </si>
  <si>
    <t>85; 86; 88</t>
  </si>
  <si>
    <t>Punta Langosteira</t>
  </si>
  <si>
    <t>Unimarin Denizcilik Sanayi Ve Ticaret Ltd</t>
  </si>
  <si>
    <t>Spring Cosmos</t>
  </si>
  <si>
    <t>Baoli Marine Shipping Co Ltd</t>
  </si>
  <si>
    <t xml:space="preserve"> Montoir</t>
  </si>
  <si>
    <t>King Abdullah</t>
  </si>
  <si>
    <t>Ash Adriatic</t>
  </si>
  <si>
    <t>Deval Marine Gemi</t>
  </si>
  <si>
    <t>Feyz Denizcilik Lojistik  Ic ve Dis Ticaret Sanayi Ltd</t>
  </si>
  <si>
    <t>Wadi Albostan</t>
  </si>
  <si>
    <t>National Navigation Co</t>
  </si>
  <si>
    <t>Montara</t>
  </si>
  <si>
    <t xml:space="preserve">Khoms </t>
  </si>
  <si>
    <t>Montara Marine Ltd</t>
  </si>
  <si>
    <t>Azul Tarim Gida Ve Yem Ith &amp; Ihr San Tic</t>
  </si>
  <si>
    <t>Hansin Gida</t>
  </si>
  <si>
    <t>Edfu</t>
  </si>
  <si>
    <t>Sudan</t>
  </si>
  <si>
    <t>Barabulka</t>
  </si>
  <si>
    <t>Aleria Shipping &amp; Trade Sa</t>
  </si>
  <si>
    <t>Sympathy</t>
  </si>
  <si>
    <t>Bek Tarim Tur Ins Taah Tic Ve San</t>
  </si>
  <si>
    <t>Rosewood Shipping Llc</t>
  </si>
  <si>
    <t>Nemrut</t>
  </si>
  <si>
    <t>Efko</t>
  </si>
  <si>
    <t>Venezuela</t>
  </si>
  <si>
    <t>Puerto Cabello</t>
  </si>
  <si>
    <t>Arabian Milling &amp; Food Industries Co</t>
  </si>
  <si>
    <t>Novgorodproduct</t>
  </si>
  <si>
    <t>Tarfas Tarimsal Faaliyetler Uretim San Ve Tic</t>
  </si>
  <si>
    <t>Tekkelioglu</t>
  </si>
  <si>
    <t>Jorf Lasfar</t>
  </si>
  <si>
    <t>Sadat Global Imp &amp; Exp Co</t>
  </si>
  <si>
    <t>Mamruko</t>
  </si>
  <si>
    <t>Seta Tarim Urunleri A.s.</t>
  </si>
  <si>
    <t>Blago Group</t>
  </si>
  <si>
    <t>Toprak Tarim Hay Gida Ilet Ve Nak Paz San Ve Tic</t>
  </si>
  <si>
    <t>Michurinskaya Mukomolnaya Kompania</t>
  </si>
  <si>
    <t>Yayla Agro Gida Sanayi Ve Nakliyat A.s.</t>
  </si>
  <si>
    <t>+736 269 (+67.2%)</t>
  </si>
  <si>
    <t>+23</t>
  </si>
  <si>
    <t>+7</t>
  </si>
  <si>
    <t>+6</t>
  </si>
  <si>
    <t>=</t>
  </si>
  <si>
    <t>+10</t>
  </si>
  <si>
    <t>Grain enroute ex Azov-Black Sea basin, week 4 (Jan 20-26)</t>
  </si>
  <si>
    <t xml:space="preserve">Xinsha </t>
  </si>
  <si>
    <t>Agro Green For Import &amp; Export</t>
  </si>
  <si>
    <t>Vpc Express</t>
  </si>
  <si>
    <t>Vpc Express Co</t>
  </si>
  <si>
    <t>Office Algerien Interprofessionnel Des Cereales</t>
  </si>
  <si>
    <t>Doganbey</t>
  </si>
  <si>
    <t>Gibraltar</t>
  </si>
  <si>
    <t>Isik 4</t>
  </si>
  <si>
    <t>Prince Zafer</t>
  </si>
  <si>
    <t>Brave Arsenal</t>
  </si>
  <si>
    <t>Yaprakli</t>
  </si>
  <si>
    <t>CHS Agritrade Romania</t>
  </si>
  <si>
    <t xml:space="preserve">Fangcheng </t>
  </si>
  <si>
    <t>My Efekan 1</t>
  </si>
  <si>
    <t>Suat Karabekir</t>
  </si>
  <si>
    <t>Oruba Shipping Ltd</t>
  </si>
  <si>
    <t xml:space="preserve">Bizerte </t>
  </si>
  <si>
    <t xml:space="preserve">Ortona </t>
  </si>
  <si>
    <t>Mediterra Agro Tarim Ticaret A. S.</t>
  </si>
  <si>
    <t>Horus Grains And Bi-products Co</t>
  </si>
  <si>
    <t>Pro Yem San Ve Tic</t>
  </si>
  <si>
    <t>Sunrise Foods Intl Tarim Urun Tic</t>
  </si>
  <si>
    <t>Xiamen C&amp;d Commodity Trading Co Ltd</t>
  </si>
  <si>
    <t>Algebra Commodities Dmcc</t>
  </si>
  <si>
    <t>Bakex Millers</t>
  </si>
  <si>
    <t xml:space="preserve">Yalova </t>
  </si>
  <si>
    <t>Klas Gida</t>
  </si>
  <si>
    <t>Shri Niwas Food Industries</t>
  </si>
  <si>
    <t>Gokul Agro</t>
  </si>
  <si>
    <t>Abalioglu Yem San</t>
  </si>
  <si>
    <t>Poti</t>
  </si>
  <si>
    <t>Al Iman For Import And Export</t>
  </si>
  <si>
    <t>Afia Intl Co (Libya)</t>
  </si>
  <si>
    <t>Arising Trade Intl</t>
  </si>
  <si>
    <t>National Feed And Flour Prod And Marketing Co</t>
  </si>
  <si>
    <t>Chernozemie Td</t>
  </si>
  <si>
    <t>Vtc Tarim Urun Gida San Ve Tic</t>
  </si>
  <si>
    <t>Doruk Un San Serifali Mahallesi</t>
  </si>
  <si>
    <t>(=)</t>
  </si>
  <si>
    <t>-222 798 (-0.03%)</t>
  </si>
  <si>
    <t>-6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</si>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</sst>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-* #,##0\ _₽_-;\-* #,##0\ _₽_-;_-* &quot;-&quot;\ _₽_-;_-@_-"/>
    <numFmt numFmtId="165" formatCode="_-* #,##0.00\ _₽_-;\-* #,##0.00\ _₽_-;_-* &quot;-&quot;??\ _₽_-;_-@_-"/>
    <numFmt numFmtId="166" formatCode="_-* #,##0.00_₴_-;\-* #,##0.00_₴_-;_-* &quot;-&quot;??_₴_-;_-@_-"/>
    <numFmt numFmtId="167" formatCode="#,##0.000"/>
    <numFmt numFmtId="168" formatCode="_-* #,##0.00_-;_-* #,##0.00\-;_-* &quot;-&quot;??_-;_-@_-"/>
    <numFmt numFmtId="169" formatCode="_-* #,##0\ _₽_-;\-* #,##0\ _₽_-;_-* &quot;-&quot;??\ _₽_-;_-@_-"/>
    <numFmt numFmtId="170" formatCode="#,##0.0000_ ;\-#,##0.0000\ "/>
    <numFmt numFmtId="171" formatCode="dd\.mm\.yyyy;@"/>
    <numFmt numFmtId="172" formatCode="#,##0.0000"/>
    <numFmt numFmtId="173" formatCode="#,##0.000_ ;\-#,##0.000\ "/>
    <numFmt numFmtId="174" formatCode="0.00000"/>
    <numFmt numFmtId="175" formatCode="_-* #,##0.000\ _₽_-;\-* #,##0.000\ _₽_-;_-* &quot;-&quot;???\ _₽_-;_-@_-"/>
    <numFmt numFmtId="176" formatCode="#,##0.00000"/>
  </numFmts>
  <fonts count="8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"/>
      <family val="2"/>
    </font>
    <font>
      <sz val="9"/>
      <name val="Arial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u/>
      <sz val="8"/>
      <color theme="1"/>
      <name val="Calibri"/>
      <family val="2"/>
      <charset val="204"/>
      <scheme val="minor"/>
    </font>
    <font>
      <sz val="8"/>
      <color theme="1" tint="0.499984740745262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Tahoma"/>
      <family val="2"/>
    </font>
    <font>
      <sz val="11"/>
      <name val="Tahoma"/>
      <family val="2"/>
    </font>
    <font>
      <b/>
      <sz val="14"/>
      <color theme="5"/>
      <name val="Tahoma"/>
      <family val="2"/>
    </font>
    <font>
      <sz val="11"/>
      <color theme="5"/>
      <name val="Tahoma"/>
      <family val="2"/>
    </font>
    <font>
      <b/>
      <sz val="16"/>
      <color theme="4"/>
      <name val="Tahoma"/>
      <family val="2"/>
    </font>
    <font>
      <b/>
      <sz val="15"/>
      <color theme="4"/>
      <name val="Tahoma"/>
      <family val="2"/>
    </font>
    <font>
      <sz val="11"/>
      <name val="Calibri"/>
      <family val="2"/>
      <charset val="204"/>
      <scheme val="minor"/>
    </font>
    <font>
      <i/>
      <sz val="12"/>
      <color rgb="FF144376"/>
      <name val="PT Sans"/>
      <family val="2"/>
      <charset val="204"/>
    </font>
    <font>
      <b/>
      <i/>
      <sz val="12"/>
      <color rgb="FF144376"/>
      <name val="PT Sans"/>
      <family val="2"/>
      <charset val="204"/>
    </font>
    <font>
      <sz val="12"/>
      <color theme="1"/>
      <name val="Times New Roman"/>
      <family val="1"/>
      <charset val="204"/>
    </font>
    <font>
      <b/>
      <sz val="11"/>
      <name val="Tahoma"/>
      <family val="2"/>
      <charset val="204"/>
    </font>
    <font>
      <b/>
      <sz val="11"/>
      <color theme="1"/>
      <name val="Tahoma"/>
      <family val="2"/>
      <charset val="204"/>
    </font>
    <font>
      <sz val="12"/>
      <name val="Tahoma"/>
      <family val="2"/>
      <charset val="204"/>
    </font>
    <font>
      <sz val="12"/>
      <color theme="1"/>
      <name val="Tahoma"/>
      <family val="2"/>
      <charset val="204"/>
    </font>
    <font>
      <sz val="11"/>
      <name val="Tahoma"/>
      <family val="2"/>
      <charset val="204"/>
    </font>
    <font>
      <sz val="11"/>
      <color theme="1"/>
      <name val="Tahoma"/>
      <family val="2"/>
      <charset val="204"/>
    </font>
    <font>
      <b/>
      <sz val="12"/>
      <name val="Tahoma"/>
      <family val="2"/>
      <charset val="204"/>
    </font>
    <font>
      <sz val="16"/>
      <color rgb="FFFF0000"/>
      <name val="Tahoma"/>
      <family val="2"/>
    </font>
    <font>
      <sz val="11"/>
      <color indexed="8"/>
      <name val="Calibri"/>
      <family val="2"/>
      <charset val="204"/>
    </font>
    <font>
      <b/>
      <sz val="14"/>
      <color theme="5"/>
      <name val="Tahoma"/>
      <family val="2"/>
      <charset val="204"/>
    </font>
    <font>
      <sz val="14"/>
      <name val="Tahoma"/>
      <family val="2"/>
    </font>
    <font>
      <sz val="14"/>
      <color theme="1"/>
      <name val="Tahoma"/>
      <family val="2"/>
    </font>
    <font>
      <b/>
      <sz val="11"/>
      <color theme="1"/>
      <name val="Calibri"/>
      <family val="2"/>
      <charset val="204"/>
    </font>
    <font>
      <b/>
      <sz val="14"/>
      <color theme="1"/>
      <name val="Tahoma"/>
      <family val="2"/>
      <charset val="204"/>
    </font>
    <font>
      <sz val="14"/>
      <name val="Tahoma"/>
      <family val="2"/>
      <charset val="204"/>
    </font>
    <font>
      <b/>
      <sz val="11"/>
      <name val="Tahoma"/>
      <family val="2"/>
    </font>
    <font>
      <sz val="12"/>
      <color theme="1"/>
      <name val="Calibri"/>
      <family val="2"/>
      <charset val="204"/>
      <scheme val="minor"/>
    </font>
    <font>
      <b/>
      <sz val="14"/>
      <name val="Tahoma"/>
      <family val="2"/>
      <charset val="204"/>
    </font>
    <font>
      <sz val="11"/>
      <name val="Calibri"/>
      <family val="2"/>
      <charset val="204"/>
    </font>
    <font>
      <sz val="20"/>
      <name val="Calibri"/>
      <family val="2"/>
      <charset val="204"/>
      <scheme val="minor"/>
    </font>
    <font>
      <sz val="11"/>
      <name val="Tahoma"/>
    </font>
    <font>
      <sz val="10"/>
      <color theme="1"/>
      <name val="Arial"/>
      <family val="2"/>
      <charset val="204"/>
    </font>
    <font>
      <sz val="11"/>
      <color rgb="FF00B050"/>
      <name val="Tahoma"/>
      <family val="2"/>
      <charset val="204"/>
    </font>
    <font>
      <sz val="11"/>
      <color rgb="FF343E43"/>
      <name val="Tahoma"/>
      <family val="2"/>
      <charset val="204"/>
    </font>
    <font>
      <sz val="11"/>
      <color rgb="FFFF0000"/>
      <name val="Tahoma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27">
    <xf numFmtId="0" fontId="0" fillId="0" borderId="0"/>
    <xf numFmtId="0" fontId="3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9" borderId="0" applyNumberFormat="0" applyBorder="0" applyAlignment="0" applyProtection="0"/>
    <xf numFmtId="0" fontId="28" fillId="20" borderId="2" applyNumberFormat="0" applyAlignment="0" applyProtection="0"/>
    <xf numFmtId="0" fontId="27" fillId="4" borderId="0" applyNumberFormat="0" applyBorder="0" applyAlignment="0" applyProtection="0"/>
    <xf numFmtId="0" fontId="28" fillId="20" borderId="2" applyNumberFormat="0" applyAlignment="0" applyProtection="0"/>
    <xf numFmtId="0" fontId="29" fillId="21" borderId="3" applyNumberFormat="0" applyAlignment="0" applyProtection="0"/>
    <xf numFmtId="0" fontId="30" fillId="0" borderId="4" applyNumberFormat="0" applyFill="0" applyAlignment="0" applyProtection="0"/>
    <xf numFmtId="16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29" fillId="21" borderId="3" applyNumberFormat="0" applyAlignment="0" applyProtection="0"/>
    <xf numFmtId="0" fontId="31" fillId="0" borderId="0" applyNumberFormat="0" applyFill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9" borderId="0" applyNumberFormat="0" applyBorder="0" applyAlignment="0" applyProtection="0"/>
    <xf numFmtId="0" fontId="32" fillId="7" borderId="2" applyNumberFormat="0" applyAlignment="0" applyProtection="0"/>
    <xf numFmtId="0" fontId="30" fillId="0" borderId="4" applyNumberFormat="0" applyFill="0" applyAlignment="0" applyProtection="0"/>
    <xf numFmtId="0" fontId="27" fillId="4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33" fillId="3" borderId="0" applyNumberFormat="0" applyBorder="0" applyAlignment="0" applyProtection="0"/>
    <xf numFmtId="0" fontId="32" fillId="7" borderId="2" applyNumberFormat="0" applyAlignment="0" applyProtection="0"/>
    <xf numFmtId="16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31" fillId="0" borderId="7" applyNumberFormat="0" applyFill="0" applyAlignment="0" applyProtection="0"/>
    <xf numFmtId="0" fontId="31" fillId="0" borderId="0" applyNumberFormat="0" applyFill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3" fillId="0" borderId="0">
      <alignment horizontal="center"/>
    </xf>
    <xf numFmtId="0" fontId="13" fillId="0" borderId="0"/>
    <xf numFmtId="0" fontId="23" fillId="0" borderId="0">
      <alignment horizontal="center"/>
    </xf>
    <xf numFmtId="0" fontId="13" fillId="0" borderId="0"/>
    <xf numFmtId="0" fontId="1" fillId="0" borderId="0"/>
    <xf numFmtId="0" fontId="1" fillId="0" borderId="0"/>
    <xf numFmtId="0" fontId="43" fillId="0" borderId="0"/>
    <xf numFmtId="0" fontId="1" fillId="0" borderId="0"/>
    <xf numFmtId="167" fontId="24" fillId="0" borderId="0"/>
    <xf numFmtId="0" fontId="1" fillId="0" borderId="0"/>
    <xf numFmtId="0" fontId="1" fillId="0" borderId="0"/>
    <xf numFmtId="0" fontId="1" fillId="0" borderId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33" fillId="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7" fontId="23" fillId="0" borderId="0" applyFill="0" applyBorder="0" applyProtection="0">
      <alignment horizontal="center"/>
    </xf>
    <xf numFmtId="0" fontId="35" fillId="20" borderId="9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31" fillId="0" borderId="7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35" fillId="20" borderId="9" applyNumberFormat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2" applyNumberFormat="0" applyAlignment="0" applyProtection="0"/>
    <xf numFmtId="0" fontId="6" fillId="7" borderId="2" applyNumberFormat="0" applyAlignment="0" applyProtection="0"/>
    <xf numFmtId="0" fontId="6" fillId="7" borderId="2" applyNumberFormat="0" applyAlignment="0" applyProtection="0"/>
    <xf numFmtId="0" fontId="6" fillId="7" borderId="2" applyNumberFormat="0" applyAlignment="0" applyProtection="0"/>
    <xf numFmtId="0" fontId="7" fillId="20" borderId="9" applyNumberFormat="0" applyAlignment="0" applyProtection="0"/>
    <xf numFmtId="0" fontId="7" fillId="20" borderId="9" applyNumberFormat="0" applyAlignment="0" applyProtection="0"/>
    <xf numFmtId="0" fontId="7" fillId="20" borderId="9" applyNumberFormat="0" applyAlignment="0" applyProtection="0"/>
    <xf numFmtId="0" fontId="7" fillId="20" borderId="9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Protection="0">
      <alignment horizontal="left"/>
    </xf>
    <xf numFmtId="0" fontId="13" fillId="0" borderId="0" applyNumberFormat="0" applyFill="0" applyBorder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3" fillId="0" borderId="0" applyNumberFormat="0" applyFill="0" applyBorder="0" applyProtection="0">
      <alignment horizontal="left"/>
    </xf>
    <xf numFmtId="0" fontId="15" fillId="21" borderId="3" applyNumberFormat="0" applyAlignment="0" applyProtection="0"/>
    <xf numFmtId="0" fontId="15" fillId="21" borderId="3" applyNumberFormat="0" applyAlignment="0" applyProtection="0"/>
    <xf numFmtId="0" fontId="15" fillId="21" borderId="3" applyNumberFormat="0" applyAlignment="0" applyProtection="0"/>
    <xf numFmtId="0" fontId="15" fillId="21" borderId="3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23" fillId="0" borderId="0">
      <alignment horizontal="center"/>
    </xf>
    <xf numFmtId="167" fontId="24" fillId="0" borderId="0"/>
    <xf numFmtId="0" fontId="23" fillId="0" borderId="0">
      <alignment horizontal="center"/>
    </xf>
    <xf numFmtId="0" fontId="4" fillId="0" borderId="0" applyFill="0" applyProtection="0"/>
    <xf numFmtId="0" fontId="4" fillId="0" borderId="0" applyFill="0" applyProtection="0"/>
    <xf numFmtId="0" fontId="4" fillId="0" borderId="0" applyFill="0" applyProtection="0"/>
    <xf numFmtId="0" fontId="23" fillId="0" borderId="0">
      <alignment horizontal="center"/>
    </xf>
    <xf numFmtId="0" fontId="4" fillId="0" borderId="0" applyFill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2" fillId="0" borderId="0" applyNumberFormat="0" applyFill="0" applyBorder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165" fontId="1" fillId="0" borderId="0" applyFont="0" applyFill="0" applyBorder="0" applyAlignment="0" applyProtection="0"/>
    <xf numFmtId="0" fontId="4" fillId="0" borderId="0" applyFill="0" applyProtection="0"/>
    <xf numFmtId="0" fontId="1" fillId="0" borderId="0"/>
    <xf numFmtId="0" fontId="1" fillId="0" borderId="0"/>
    <xf numFmtId="0" fontId="65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1" fillId="0" borderId="0"/>
    <xf numFmtId="0" fontId="1" fillId="0" borderId="0"/>
    <xf numFmtId="0" fontId="1" fillId="0" borderId="0"/>
    <xf numFmtId="0" fontId="4" fillId="0" borderId="0" applyFill="0" applyProtection="0"/>
    <xf numFmtId="0" fontId="1" fillId="0" borderId="0"/>
  </cellStyleXfs>
  <cellXfs count="392">
    <xf numFmtId="0" fontId="0" fillId="0" borderId="0" xfId="0"/>
    <xf numFmtId="0" fontId="46" fillId="0" borderId="0" xfId="0" applyFont="1"/>
    <xf numFmtId="0" fontId="47" fillId="0" borderId="0" xfId="0" applyFont="1" applyAlignment="1">
      <alignment horizontal="left"/>
    </xf>
    <xf numFmtId="0" fontId="48" fillId="0" borderId="0" xfId="411" applyFont="1" applyFill="1" applyAlignment="1">
      <alignment horizontal="left" vertical="center"/>
    </xf>
    <xf numFmtId="0" fontId="47" fillId="0" borderId="0" xfId="0" applyFont="1" applyAlignment="1">
      <alignment horizontal="center"/>
    </xf>
    <xf numFmtId="4" fontId="47" fillId="0" borderId="0" xfId="0" applyNumberFormat="1" applyFont="1" applyAlignment="1">
      <alignment horizontal="center" vertical="top"/>
    </xf>
    <xf numFmtId="3" fontId="47" fillId="0" borderId="0" xfId="0" applyNumberFormat="1" applyFont="1" applyAlignment="1">
      <alignment horizontal="center" vertical="center"/>
    </xf>
    <xf numFmtId="3" fontId="0" fillId="0" borderId="0" xfId="0" applyNumberFormat="1"/>
    <xf numFmtId="0" fontId="56" fillId="0" borderId="0" xfId="0" applyFont="1"/>
    <xf numFmtId="0" fontId="61" fillId="0" borderId="1" xfId="0" applyFont="1" applyFill="1" applyBorder="1" applyAlignment="1">
      <alignment horizontal="center" vertical="center"/>
    </xf>
    <xf numFmtId="0" fontId="57" fillId="0" borderId="1" xfId="0" applyFont="1" applyBorder="1" applyAlignment="1">
      <alignment horizontal="center"/>
    </xf>
    <xf numFmtId="0" fontId="58" fillId="0" borderId="1" xfId="0" applyFont="1" applyBorder="1" applyAlignment="1">
      <alignment horizontal="center"/>
    </xf>
    <xf numFmtId="49" fontId="58" fillId="0" borderId="1" xfId="410" applyNumberFormat="1" applyFont="1" applyBorder="1" applyAlignment="1">
      <alignment horizontal="center"/>
    </xf>
    <xf numFmtId="49" fontId="62" fillId="0" borderId="1" xfId="410" applyNumberFormat="1" applyFont="1" applyBorder="1" applyAlignment="1">
      <alignment horizontal="center"/>
    </xf>
    <xf numFmtId="169" fontId="60" fillId="0" borderId="0" xfId="410" applyNumberFormat="1" applyFont="1" applyBorder="1" applyAlignment="1">
      <alignment horizontal="center"/>
    </xf>
    <xf numFmtId="169" fontId="47" fillId="0" borderId="0" xfId="0" applyNumberFormat="1" applyFont="1" applyBorder="1" applyAlignment="1">
      <alignment horizontal="left"/>
    </xf>
    <xf numFmtId="171" fontId="61" fillId="0" borderId="1" xfId="0" applyNumberFormat="1" applyFont="1" applyFill="1" applyBorder="1" applyAlignment="1">
      <alignment horizontal="center" vertical="center"/>
    </xf>
    <xf numFmtId="171" fontId="61" fillId="0" borderId="1" xfId="411" applyNumberFormat="1" applyFont="1" applyFill="1" applyBorder="1" applyAlignment="1">
      <alignment horizontal="center" vertical="center"/>
    </xf>
    <xf numFmtId="0" fontId="61" fillId="0" borderId="16" xfId="0" applyFont="1" applyFill="1" applyBorder="1" applyAlignment="1">
      <alignment horizontal="center" vertical="center"/>
    </xf>
    <xf numFmtId="3" fontId="61" fillId="0" borderId="1" xfId="410" applyNumberFormat="1" applyFont="1" applyFill="1" applyBorder="1" applyAlignment="1">
      <alignment horizontal="center" vertical="center"/>
    </xf>
    <xf numFmtId="171" fontId="61" fillId="0" borderId="16" xfId="0" applyNumberFormat="1" applyFont="1" applyFill="1" applyBorder="1" applyAlignment="1">
      <alignment horizontal="center" vertical="center"/>
    </xf>
    <xf numFmtId="1" fontId="47" fillId="0" borderId="0" xfId="0" applyNumberFormat="1" applyFont="1" applyAlignment="1">
      <alignment horizontal="left"/>
    </xf>
    <xf numFmtId="1" fontId="47" fillId="0" borderId="0" xfId="0" applyNumberFormat="1" applyFont="1" applyAlignment="1">
      <alignment horizontal="center"/>
    </xf>
    <xf numFmtId="0" fontId="57" fillId="0" borderId="14" xfId="0" applyFont="1" applyFill="1" applyBorder="1" applyAlignment="1">
      <alignment horizontal="center" vertical="center"/>
    </xf>
    <xf numFmtId="1" fontId="57" fillId="0" borderId="14" xfId="0" applyNumberFormat="1" applyFont="1" applyFill="1" applyBorder="1" applyAlignment="1">
      <alignment horizontal="center" vertical="center"/>
    </xf>
    <xf numFmtId="171" fontId="57" fillId="0" borderId="14" xfId="0" applyNumberFormat="1" applyFont="1" applyFill="1" applyBorder="1" applyAlignment="1">
      <alignment horizontal="center" vertical="center"/>
    </xf>
    <xf numFmtId="1" fontId="61" fillId="0" borderId="1" xfId="0" applyNumberFormat="1" applyFont="1" applyFill="1" applyBorder="1" applyAlignment="1">
      <alignment horizontal="center" vertical="center"/>
    </xf>
    <xf numFmtId="3" fontId="61" fillId="0" borderId="16" xfId="410" applyNumberFormat="1" applyFont="1" applyFill="1" applyBorder="1" applyAlignment="1">
      <alignment horizontal="center" vertical="center"/>
    </xf>
    <xf numFmtId="1" fontId="61" fillId="0" borderId="16" xfId="0" applyNumberFormat="1" applyFont="1" applyFill="1" applyBorder="1" applyAlignment="1">
      <alignment horizontal="center" vertical="center"/>
    </xf>
    <xf numFmtId="171" fontId="61" fillId="0" borderId="1" xfId="411" applyNumberFormat="1" applyFont="1" applyFill="1" applyBorder="1" applyAlignment="1" applyProtection="1">
      <alignment horizontal="center" vertical="center"/>
    </xf>
    <xf numFmtId="0" fontId="46" fillId="0" borderId="0" xfId="0" applyFont="1" applyAlignment="1">
      <alignment horizontal="center"/>
    </xf>
    <xf numFmtId="169" fontId="62" fillId="0" borderId="0" xfId="410" applyNumberFormat="1" applyFont="1" applyAlignment="1">
      <alignment horizontal="center"/>
    </xf>
    <xf numFmtId="0" fontId="48" fillId="0" borderId="0" xfId="411" applyFont="1" applyFill="1" applyAlignment="1">
      <alignment horizontal="center" vertical="center"/>
    </xf>
    <xf numFmtId="3" fontId="57" fillId="0" borderId="13" xfId="410" applyNumberFormat="1" applyFont="1" applyFill="1" applyBorder="1" applyAlignment="1">
      <alignment horizontal="center" vertical="center"/>
    </xf>
    <xf numFmtId="3" fontId="47" fillId="0" borderId="0" xfId="0" applyNumberFormat="1" applyFont="1" applyAlignment="1">
      <alignment horizontal="center"/>
    </xf>
    <xf numFmtId="3" fontId="57" fillId="0" borderId="14" xfId="410" applyNumberFormat="1" applyFont="1" applyFill="1" applyBorder="1" applyAlignment="1">
      <alignment horizontal="center" vertical="center"/>
    </xf>
    <xf numFmtId="3" fontId="61" fillId="0" borderId="12" xfId="410" applyNumberFormat="1" applyFont="1" applyFill="1" applyBorder="1" applyAlignment="1">
      <alignment horizontal="center" vertical="center"/>
    </xf>
    <xf numFmtId="3" fontId="61" fillId="0" borderId="15" xfId="410" applyNumberFormat="1" applyFont="1" applyFill="1" applyBorder="1" applyAlignment="1">
      <alignment horizontal="center" vertical="center"/>
    </xf>
    <xf numFmtId="0" fontId="61" fillId="0" borderId="0" xfId="0" applyFont="1" applyBorder="1" applyAlignment="1">
      <alignment horizontal="left"/>
    </xf>
    <xf numFmtId="0" fontId="58" fillId="0" borderId="0" xfId="0" applyFont="1" applyBorder="1" applyAlignment="1">
      <alignment horizontal="left" vertical="center"/>
    </xf>
    <xf numFmtId="0" fontId="61" fillId="0" borderId="1" xfId="411" applyFont="1" applyFill="1" applyBorder="1" applyAlignment="1" applyProtection="1">
      <alignment horizontal="left" vertical="center"/>
    </xf>
    <xf numFmtId="3" fontId="61" fillId="0" borderId="1" xfId="0" applyNumberFormat="1" applyFont="1" applyFill="1" applyBorder="1" applyAlignment="1">
      <alignment horizontal="left" vertical="center"/>
    </xf>
    <xf numFmtId="0" fontId="61" fillId="0" borderId="1" xfId="0" applyFont="1" applyFill="1" applyBorder="1" applyAlignment="1">
      <alignment horizontal="left" vertical="center"/>
    </xf>
    <xf numFmtId="0" fontId="61" fillId="0" borderId="1" xfId="0" applyFont="1" applyFill="1" applyBorder="1" applyAlignment="1">
      <alignment vertical="center"/>
    </xf>
    <xf numFmtId="0" fontId="61" fillId="0" borderId="1" xfId="412" applyFont="1" applyFill="1" applyBorder="1" applyAlignment="1">
      <alignment horizontal="left" vertical="center"/>
    </xf>
    <xf numFmtId="0" fontId="61" fillId="0" borderId="16" xfId="0" applyFont="1" applyFill="1" applyBorder="1" applyAlignment="1">
      <alignment horizontal="left" vertical="center"/>
    </xf>
    <xf numFmtId="0" fontId="61" fillId="0" borderId="16" xfId="0" applyFont="1" applyFill="1" applyBorder="1" applyAlignment="1">
      <alignment vertical="center"/>
    </xf>
    <xf numFmtId="0" fontId="53" fillId="0" borderId="0" xfId="0" applyFont="1"/>
    <xf numFmtId="0" fontId="47" fillId="0" borderId="0" xfId="0" applyFont="1"/>
    <xf numFmtId="169" fontId="62" fillId="0" borderId="0" xfId="410" applyNumberFormat="1" applyFont="1" applyAlignment="1">
      <alignment horizontal="left"/>
    </xf>
    <xf numFmtId="0" fontId="61" fillId="0" borderId="16" xfId="412" applyFont="1" applyFill="1" applyBorder="1" applyAlignment="1">
      <alignment horizontal="left" vertical="center"/>
    </xf>
    <xf numFmtId="0" fontId="61" fillId="0" borderId="0" xfId="0" applyFont="1" applyAlignment="1">
      <alignment horizontal="center"/>
    </xf>
    <xf numFmtId="3" fontId="67" fillId="0" borderId="1" xfId="0" applyNumberFormat="1" applyFont="1" applyBorder="1" applyAlignment="1">
      <alignment horizontal="center"/>
    </xf>
    <xf numFmtId="3" fontId="68" fillId="0" borderId="1" xfId="0" applyNumberFormat="1" applyFont="1" applyBorder="1" applyAlignment="1">
      <alignment horizontal="center"/>
    </xf>
    <xf numFmtId="0" fontId="69" fillId="0" borderId="1" xfId="0" applyFont="1" applyBorder="1"/>
    <xf numFmtId="4" fontId="70" fillId="0" borderId="1" xfId="0" applyNumberFormat="1" applyFont="1" applyBorder="1" applyAlignment="1">
      <alignment horizontal="center" vertical="top"/>
    </xf>
    <xf numFmtId="0" fontId="61" fillId="0" borderId="16" xfId="411" applyFont="1" applyFill="1" applyBorder="1" applyAlignment="1" applyProtection="1">
      <alignment horizontal="center" vertical="center"/>
    </xf>
    <xf numFmtId="171" fontId="61" fillId="0" borderId="1" xfId="413" applyNumberFormat="1" applyFont="1" applyFill="1" applyBorder="1" applyAlignment="1">
      <alignment horizontal="center" vertical="center"/>
    </xf>
    <xf numFmtId="14" fontId="61" fillId="0" borderId="1" xfId="414" applyNumberFormat="1" applyFont="1" applyFill="1" applyBorder="1" applyAlignment="1" applyProtection="1">
      <alignment horizontal="center"/>
    </xf>
    <xf numFmtId="3" fontId="61" fillId="0" borderId="0" xfId="0" applyNumberFormat="1" applyFont="1" applyBorder="1" applyAlignment="1">
      <alignment horizontal="left"/>
    </xf>
    <xf numFmtId="0" fontId="49" fillId="0" borderId="0" xfId="0" applyFont="1" applyAlignment="1"/>
    <xf numFmtId="49" fontId="49" fillId="0" borderId="0" xfId="410" applyNumberFormat="1" applyFont="1" applyAlignment="1">
      <alignment horizontal="center" vertical="top"/>
    </xf>
    <xf numFmtId="171" fontId="61" fillId="0" borderId="1" xfId="415" applyNumberFormat="1" applyFont="1" applyFill="1" applyBorder="1" applyAlignment="1">
      <alignment horizontal="center" vertical="center"/>
    </xf>
    <xf numFmtId="0" fontId="53" fillId="0" borderId="0" xfId="0" applyFont="1" applyFill="1"/>
    <xf numFmtId="172" fontId="61" fillId="0" borderId="0" xfId="0" applyNumberFormat="1" applyFont="1" applyBorder="1" applyAlignment="1">
      <alignment horizontal="left"/>
    </xf>
    <xf numFmtId="0" fontId="48" fillId="0" borderId="16" xfId="0" applyFont="1" applyFill="1" applyBorder="1" applyAlignment="1">
      <alignment vertical="center"/>
    </xf>
    <xf numFmtId="0" fontId="48" fillId="0" borderId="1" xfId="0" applyFont="1" applyFill="1" applyBorder="1" applyAlignment="1">
      <alignment vertical="center"/>
    </xf>
    <xf numFmtId="0" fontId="48" fillId="0" borderId="16" xfId="0" applyFont="1" applyFill="1" applyBorder="1" applyAlignment="1">
      <alignment horizontal="left" vertical="center"/>
    </xf>
    <xf numFmtId="0" fontId="48" fillId="0" borderId="16" xfId="0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horizontal="left" vertical="center"/>
    </xf>
    <xf numFmtId="0" fontId="61" fillId="0" borderId="1" xfId="411" applyFont="1" applyFill="1" applyBorder="1" applyAlignment="1">
      <alignment horizontal="left" vertical="center"/>
    </xf>
    <xf numFmtId="171" fontId="61" fillId="0" borderId="16" xfId="0" applyNumberFormat="1" applyFont="1" applyFill="1" applyBorder="1" applyAlignment="1">
      <alignment vertical="center"/>
    </xf>
    <xf numFmtId="0" fontId="57" fillId="0" borderId="14" xfId="0" applyFont="1" applyFill="1" applyBorder="1" applyAlignment="1">
      <alignment horizontal="left" vertical="center"/>
    </xf>
    <xf numFmtId="0" fontId="57" fillId="0" borderId="14" xfId="0" applyFont="1" applyFill="1" applyBorder="1" applyAlignment="1">
      <alignment vertical="center"/>
    </xf>
    <xf numFmtId="169" fontId="47" fillId="0" borderId="0" xfId="410" applyNumberFormat="1" applyFont="1" applyAlignment="1">
      <alignment vertical="center"/>
    </xf>
    <xf numFmtId="170" fontId="47" fillId="0" borderId="0" xfId="410" applyNumberFormat="1" applyFont="1" applyAlignment="1">
      <alignment vertical="center"/>
    </xf>
    <xf numFmtId="3" fontId="66" fillId="0" borderId="0" xfId="0" applyNumberFormat="1" applyFont="1" applyAlignment="1">
      <alignment horizontal="left"/>
    </xf>
    <xf numFmtId="3" fontId="68" fillId="0" borderId="1" xfId="0" applyNumberFormat="1" applyFont="1" applyBorder="1" applyAlignment="1">
      <alignment horizontal="center" vertical="top"/>
    </xf>
    <xf numFmtId="173" fontId="47" fillId="0" borderId="0" xfId="410" applyNumberFormat="1" applyFont="1" applyAlignment="1">
      <alignment vertical="center"/>
    </xf>
    <xf numFmtId="3" fontId="61" fillId="0" borderId="0" xfId="410" applyNumberFormat="1" applyFont="1" applyFill="1" applyBorder="1" applyAlignment="1">
      <alignment horizontal="center" vertical="center"/>
    </xf>
    <xf numFmtId="0" fontId="61" fillId="0" borderId="1" xfId="411" applyNumberFormat="1" applyFont="1" applyFill="1" applyBorder="1" applyAlignment="1">
      <alignment horizontal="left" vertical="center"/>
    </xf>
    <xf numFmtId="0" fontId="61" fillId="0" borderId="1" xfId="0" applyFont="1" applyFill="1" applyBorder="1" applyAlignment="1" applyProtection="1">
      <alignment horizontal="left" vertical="center"/>
    </xf>
    <xf numFmtId="0" fontId="61" fillId="0" borderId="1" xfId="411" applyNumberFormat="1" applyFont="1" applyFill="1" applyBorder="1" applyAlignment="1" applyProtection="1">
      <alignment horizontal="left" vertical="center"/>
    </xf>
    <xf numFmtId="0" fontId="61" fillId="0" borderId="16" xfId="411" applyNumberFormat="1" applyFont="1" applyFill="1" applyBorder="1" applyAlignment="1" applyProtection="1">
      <alignment horizontal="center" vertical="center"/>
    </xf>
    <xf numFmtId="0" fontId="61" fillId="0" borderId="11" xfId="0" applyFont="1" applyFill="1" applyBorder="1" applyAlignment="1" applyProtection="1">
      <alignment horizontal="left" vertical="center"/>
    </xf>
    <xf numFmtId="0" fontId="61" fillId="0" borderId="16" xfId="411" applyNumberFormat="1" applyFont="1" applyFill="1" applyBorder="1" applyAlignment="1">
      <alignment horizontal="left" vertical="center"/>
    </xf>
    <xf numFmtId="0" fontId="61" fillId="0" borderId="16" xfId="0" applyFont="1" applyFill="1" applyBorder="1" applyAlignment="1" applyProtection="1">
      <alignment horizontal="left" vertical="center"/>
    </xf>
    <xf numFmtId="0" fontId="61" fillId="0" borderId="16" xfId="411" applyNumberFormat="1" applyFont="1" applyFill="1" applyBorder="1" applyAlignment="1" applyProtection="1">
      <alignment horizontal="left" vertical="center"/>
    </xf>
    <xf numFmtId="0" fontId="61" fillId="0" borderId="17" xfId="0" applyFont="1" applyFill="1" applyBorder="1" applyAlignment="1" applyProtection="1">
      <alignment horizontal="left" vertical="center"/>
    </xf>
    <xf numFmtId="0" fontId="46" fillId="0" borderId="0" xfId="0" applyFont="1" applyAlignment="1">
      <alignment horizontal="left"/>
    </xf>
    <xf numFmtId="49" fontId="60" fillId="0" borderId="0" xfId="410" applyNumberFormat="1" applyFont="1" applyBorder="1" applyAlignment="1">
      <alignment horizontal="left"/>
    </xf>
    <xf numFmtId="0" fontId="57" fillId="0" borderId="0" xfId="0" applyFont="1" applyBorder="1" applyAlignment="1">
      <alignment horizontal="left"/>
    </xf>
    <xf numFmtId="0" fontId="58" fillId="0" borderId="0" xfId="0" applyFont="1" applyBorder="1" applyAlignment="1">
      <alignment horizontal="left"/>
    </xf>
    <xf numFmtId="0" fontId="47" fillId="0" borderId="0" xfId="0" applyFont="1" applyBorder="1" applyAlignment="1">
      <alignment horizontal="left"/>
    </xf>
    <xf numFmtId="3" fontId="58" fillId="0" borderId="0" xfId="410" applyNumberFormat="1" applyFont="1" applyBorder="1" applyAlignment="1">
      <alignment horizontal="left"/>
    </xf>
    <xf numFmtId="49" fontId="58" fillId="0" borderId="0" xfId="410" applyNumberFormat="1" applyFont="1" applyBorder="1" applyAlignment="1">
      <alignment horizontal="left"/>
    </xf>
    <xf numFmtId="0" fontId="63" fillId="0" borderId="0" xfId="0" applyFont="1" applyBorder="1" applyAlignment="1">
      <alignment horizontal="left"/>
    </xf>
    <xf numFmtId="3" fontId="61" fillId="0" borderId="0" xfId="410" applyNumberFormat="1" applyFont="1" applyBorder="1" applyAlignment="1">
      <alignment horizontal="left"/>
    </xf>
    <xf numFmtId="49" fontId="62" fillId="0" borderId="0" xfId="410" applyNumberFormat="1" applyFont="1" applyBorder="1" applyAlignment="1">
      <alignment horizontal="left"/>
    </xf>
    <xf numFmtId="169" fontId="59" fillId="0" borderId="0" xfId="410" applyNumberFormat="1" applyFont="1" applyBorder="1" applyAlignment="1">
      <alignment horizontal="left"/>
    </xf>
    <xf numFmtId="3" fontId="62" fillId="0" borderId="0" xfId="410" applyNumberFormat="1" applyFont="1" applyBorder="1" applyAlignment="1">
      <alignment horizontal="left"/>
    </xf>
    <xf numFmtId="169" fontId="60" fillId="0" borderId="0" xfId="410" applyNumberFormat="1" applyFont="1" applyBorder="1" applyAlignment="1">
      <alignment horizontal="left"/>
    </xf>
    <xf numFmtId="174" fontId="47" fillId="0" borderId="0" xfId="0" applyNumberFormat="1" applyFont="1" applyAlignment="1">
      <alignment horizontal="left"/>
    </xf>
    <xf numFmtId="0" fontId="61" fillId="0" borderId="0" xfId="411" applyNumberFormat="1" applyFont="1" applyFill="1" applyBorder="1" applyAlignment="1">
      <alignment horizontal="left" vertical="center"/>
    </xf>
    <xf numFmtId="3" fontId="48" fillId="0" borderId="0" xfId="0" applyNumberFormat="1" applyFont="1" applyFill="1"/>
    <xf numFmtId="0" fontId="48" fillId="0" borderId="0" xfId="0" applyFont="1" applyFill="1" applyAlignment="1">
      <alignment horizontal="left"/>
    </xf>
    <xf numFmtId="0" fontId="48" fillId="0" borderId="0" xfId="0" applyFont="1" applyFill="1" applyAlignment="1">
      <alignment horizontal="center"/>
    </xf>
    <xf numFmtId="3" fontId="53" fillId="0" borderId="0" xfId="0" applyNumberFormat="1" applyFont="1" applyFill="1"/>
    <xf numFmtId="171" fontId="61" fillId="0" borderId="1" xfId="417" applyNumberFormat="1" applyFont="1" applyFill="1" applyBorder="1" applyAlignment="1">
      <alignment horizontal="center" vertical="center"/>
    </xf>
    <xf numFmtId="0" fontId="61" fillId="0" borderId="1" xfId="0" applyFont="1" applyFill="1" applyBorder="1" applyAlignment="1" applyProtection="1">
      <alignment horizontal="center" vertical="center"/>
    </xf>
    <xf numFmtId="0" fontId="61" fillId="0" borderId="16" xfId="0" applyFont="1" applyFill="1" applyBorder="1" applyAlignment="1" applyProtection="1">
      <alignment horizontal="center" vertical="center"/>
    </xf>
    <xf numFmtId="3" fontId="61" fillId="0" borderId="0" xfId="0" applyNumberFormat="1" applyFont="1" applyBorder="1" applyAlignment="1">
      <alignment horizontal="left" vertical="center"/>
    </xf>
    <xf numFmtId="1" fontId="48" fillId="0" borderId="16" xfId="0" applyNumberFormat="1" applyFont="1" applyFill="1" applyBorder="1" applyAlignment="1">
      <alignment horizontal="center" vertical="center"/>
    </xf>
    <xf numFmtId="1" fontId="61" fillId="0" borderId="0" xfId="0" applyNumberFormat="1" applyFont="1" applyFill="1" applyAlignment="1">
      <alignment horizontal="center"/>
    </xf>
    <xf numFmtId="1" fontId="61" fillId="0" borderId="16" xfId="418" applyNumberFormat="1" applyFont="1" applyFill="1" applyBorder="1" applyAlignment="1">
      <alignment horizontal="center" vertical="center"/>
    </xf>
    <xf numFmtId="0" fontId="61" fillId="0" borderId="1" xfId="418" applyFont="1" applyFill="1" applyBorder="1" applyAlignment="1">
      <alignment vertical="center"/>
    </xf>
    <xf numFmtId="1" fontId="61" fillId="0" borderId="1" xfId="418" applyNumberFormat="1" applyFont="1" applyFill="1" applyBorder="1" applyAlignment="1">
      <alignment horizontal="center" vertical="center"/>
    </xf>
    <xf numFmtId="171" fontId="61" fillId="0" borderId="1" xfId="418" applyNumberFormat="1" applyFont="1" applyFill="1" applyBorder="1" applyAlignment="1">
      <alignment horizontal="center" vertical="center"/>
    </xf>
    <xf numFmtId="0" fontId="61" fillId="0" borderId="0" xfId="0" applyFont="1" applyFill="1" applyBorder="1" applyAlignment="1" applyProtection="1">
      <alignment horizontal="left" vertical="center"/>
    </xf>
    <xf numFmtId="0" fontId="61" fillId="0" borderId="0" xfId="411" applyNumberFormat="1" applyFont="1" applyFill="1" applyBorder="1" applyAlignment="1" applyProtection="1">
      <alignment horizontal="left" vertical="center"/>
    </xf>
    <xf numFmtId="4" fontId="57" fillId="0" borderId="0" xfId="0" applyNumberFormat="1" applyFont="1" applyBorder="1" applyAlignment="1">
      <alignment horizontal="left"/>
    </xf>
    <xf numFmtId="0" fontId="48" fillId="0" borderId="0" xfId="0" applyFont="1" applyFill="1" applyAlignment="1"/>
    <xf numFmtId="3" fontId="48" fillId="0" borderId="0" xfId="0" applyNumberFormat="1" applyFont="1" applyBorder="1" applyAlignment="1">
      <alignment horizontal="center"/>
    </xf>
    <xf numFmtId="3" fontId="72" fillId="0" borderId="0" xfId="0" applyNumberFormat="1" applyFont="1" applyBorder="1" applyAlignment="1">
      <alignment horizontal="center"/>
    </xf>
    <xf numFmtId="3" fontId="48" fillId="0" borderId="0" xfId="410" applyNumberFormat="1" applyFont="1" applyBorder="1" applyAlignment="1">
      <alignment horizontal="center"/>
    </xf>
    <xf numFmtId="3" fontId="48" fillId="0" borderId="0" xfId="0" applyNumberFormat="1" applyFont="1" applyAlignment="1">
      <alignment horizontal="center"/>
    </xf>
    <xf numFmtId="0" fontId="61" fillId="0" borderId="0" xfId="0" applyFont="1" applyFill="1" applyBorder="1" applyAlignment="1">
      <alignment horizontal="left" vertical="center"/>
    </xf>
    <xf numFmtId="0" fontId="62" fillId="0" borderId="1" xfId="410" applyNumberFormat="1" applyFont="1" applyBorder="1" applyAlignment="1">
      <alignment horizontal="center"/>
    </xf>
    <xf numFmtId="3" fontId="64" fillId="0" borderId="0" xfId="0" applyNumberFormat="1" applyFont="1" applyAlignment="1">
      <alignment horizontal="left"/>
    </xf>
    <xf numFmtId="176" fontId="47" fillId="0" borderId="0" xfId="0" applyNumberFormat="1" applyFont="1" applyAlignment="1">
      <alignment horizontal="left"/>
    </xf>
    <xf numFmtId="3" fontId="61" fillId="0" borderId="1" xfId="0" applyNumberFormat="1" applyFont="1" applyFill="1" applyBorder="1" applyAlignment="1" applyProtection="1">
      <alignment horizontal="center" vertical="center"/>
    </xf>
    <xf numFmtId="3" fontId="61" fillId="0" borderId="1" xfId="410" applyNumberFormat="1" applyFont="1" applyFill="1" applyBorder="1" applyAlignment="1" applyProtection="1">
      <alignment horizontal="center" vertical="center"/>
    </xf>
    <xf numFmtId="3" fontId="61" fillId="0" borderId="16" xfId="0" applyNumberFormat="1" applyFont="1" applyFill="1" applyBorder="1" applyAlignment="1" applyProtection="1">
      <alignment horizontal="center" vertical="center"/>
    </xf>
    <xf numFmtId="3" fontId="61" fillId="0" borderId="1" xfId="0" applyNumberFormat="1" applyFont="1" applyFill="1" applyBorder="1" applyAlignment="1">
      <alignment horizontal="center" vertical="center"/>
    </xf>
    <xf numFmtId="0" fontId="61" fillId="0" borderId="1" xfId="421" applyFont="1" applyFill="1" applyBorder="1" applyAlignment="1">
      <alignment horizontal="left" vertical="center"/>
    </xf>
    <xf numFmtId="0" fontId="61" fillId="0" borderId="16" xfId="411" applyNumberFormat="1" applyFont="1" applyFill="1" applyBorder="1" applyAlignment="1">
      <alignment horizontal="center" vertical="center"/>
    </xf>
    <xf numFmtId="3" fontId="61" fillId="0" borderId="16" xfId="0" applyNumberFormat="1" applyFont="1" applyFill="1" applyBorder="1" applyAlignment="1">
      <alignment horizontal="center" vertical="center"/>
    </xf>
    <xf numFmtId="0" fontId="61" fillId="0" borderId="16" xfId="421" applyFont="1" applyFill="1" applyBorder="1" applyAlignment="1">
      <alignment horizontal="left" vertical="center"/>
    </xf>
    <xf numFmtId="171" fontId="61" fillId="0" borderId="1" xfId="422" applyNumberFormat="1" applyFont="1" applyFill="1" applyBorder="1" applyAlignment="1">
      <alignment horizontal="center" vertical="center"/>
    </xf>
    <xf numFmtId="1" fontId="61" fillId="0" borderId="1" xfId="422" applyNumberFormat="1" applyFont="1" applyFill="1" applyBorder="1" applyAlignment="1">
      <alignment horizontal="center" vertical="center"/>
    </xf>
    <xf numFmtId="3" fontId="61" fillId="0" borderId="1" xfId="422" applyNumberFormat="1" applyFont="1" applyFill="1" applyBorder="1" applyAlignment="1">
      <alignment horizontal="center" vertical="center"/>
    </xf>
    <xf numFmtId="0" fontId="61" fillId="0" borderId="1" xfId="422" applyFont="1" applyFill="1" applyBorder="1" applyAlignment="1">
      <alignment horizontal="left" vertical="center"/>
    </xf>
    <xf numFmtId="0" fontId="74" fillId="0" borderId="1" xfId="0" applyFont="1" applyBorder="1" applyAlignment="1">
      <alignment horizontal="left" vertical="center"/>
    </xf>
    <xf numFmtId="0" fontId="75" fillId="0" borderId="0" xfId="0" applyFont="1" applyAlignment="1">
      <alignment horizontal="left"/>
    </xf>
    <xf numFmtId="169" fontId="48" fillId="0" borderId="0" xfId="0" applyNumberFormat="1" applyFont="1" applyAlignment="1">
      <alignment horizontal="left"/>
    </xf>
    <xf numFmtId="0" fontId="48" fillId="0" borderId="0" xfId="0" applyFont="1" applyAlignment="1">
      <alignment horizontal="left"/>
    </xf>
    <xf numFmtId="49" fontId="71" fillId="0" borderId="1" xfId="0" applyNumberFormat="1" applyFont="1" applyBorder="1" applyAlignment="1">
      <alignment horizontal="center" vertical="center"/>
    </xf>
    <xf numFmtId="0" fontId="61" fillId="0" borderId="1" xfId="419" applyFont="1" applyFill="1" applyBorder="1" applyAlignment="1">
      <alignment vertical="center"/>
    </xf>
    <xf numFmtId="0" fontId="61" fillId="0" borderId="1" xfId="419" applyFont="1" applyFill="1" applyBorder="1" applyAlignment="1">
      <alignment horizontal="left" vertical="center"/>
    </xf>
    <xf numFmtId="1" fontId="61" fillId="0" borderId="1" xfId="419" applyNumberFormat="1" applyFont="1" applyFill="1" applyBorder="1" applyAlignment="1">
      <alignment horizontal="center" vertical="center"/>
    </xf>
    <xf numFmtId="171" fontId="61" fillId="0" borderId="1" xfId="419" applyNumberFormat="1" applyFont="1" applyFill="1" applyBorder="1" applyAlignment="1">
      <alignment horizontal="center" vertical="center"/>
    </xf>
    <xf numFmtId="0" fontId="61" fillId="0" borderId="16" xfId="418" applyFont="1" applyFill="1" applyBorder="1" applyAlignment="1">
      <alignment vertical="center"/>
    </xf>
    <xf numFmtId="171" fontId="61" fillId="0" borderId="16" xfId="422" applyNumberFormat="1" applyFont="1" applyFill="1" applyBorder="1" applyAlignment="1">
      <alignment horizontal="center" vertical="center"/>
    </xf>
    <xf numFmtId="0" fontId="61" fillId="0" borderId="16" xfId="419" applyFont="1" applyFill="1" applyBorder="1" applyAlignment="1">
      <alignment vertical="center"/>
    </xf>
    <xf numFmtId="0" fontId="61" fillId="0" borderId="16" xfId="419" applyFont="1" applyFill="1" applyBorder="1" applyAlignment="1">
      <alignment horizontal="left" vertical="center"/>
    </xf>
    <xf numFmtId="1" fontId="61" fillId="0" borderId="16" xfId="419" applyNumberFormat="1" applyFont="1" applyFill="1" applyBorder="1" applyAlignment="1">
      <alignment horizontal="center" vertical="center"/>
    </xf>
    <xf numFmtId="171" fontId="61" fillId="0" borderId="16" xfId="419" applyNumberFormat="1" applyFont="1" applyFill="1" applyBorder="1" applyAlignment="1">
      <alignment horizontal="center" vertical="center"/>
    </xf>
    <xf numFmtId="0" fontId="61" fillId="0" borderId="1" xfId="420" applyFont="1" applyFill="1" applyBorder="1" applyAlignment="1">
      <alignment vertical="center"/>
    </xf>
    <xf numFmtId="0" fontId="61" fillId="0" borderId="1" xfId="420" applyFont="1" applyFill="1" applyBorder="1" applyAlignment="1">
      <alignment horizontal="left" vertical="center"/>
    </xf>
    <xf numFmtId="1" fontId="61" fillId="0" borderId="1" xfId="420" applyNumberFormat="1" applyFont="1" applyFill="1" applyBorder="1" applyAlignment="1">
      <alignment horizontal="center" vertical="center"/>
    </xf>
    <xf numFmtId="171" fontId="61" fillId="0" borderId="1" xfId="420" applyNumberFormat="1" applyFont="1" applyFill="1" applyBorder="1" applyAlignment="1">
      <alignment horizontal="center" vertical="center"/>
    </xf>
    <xf numFmtId="171" fontId="61" fillId="0" borderId="17" xfId="419" applyNumberFormat="1" applyFont="1" applyFill="1" applyBorder="1" applyAlignment="1">
      <alignment horizontal="center" vertical="center"/>
    </xf>
    <xf numFmtId="3" fontId="61" fillId="0" borderId="1" xfId="421" applyNumberFormat="1" applyFont="1" applyFill="1" applyBorder="1" applyAlignment="1">
      <alignment horizontal="center" vertical="center"/>
    </xf>
    <xf numFmtId="0" fontId="61" fillId="0" borderId="11" xfId="421" applyFont="1" applyFill="1" applyBorder="1" applyAlignment="1" applyProtection="1">
      <alignment horizontal="left" vertical="center"/>
    </xf>
    <xf numFmtId="0" fontId="61" fillId="0" borderId="1" xfId="421" applyFont="1" applyFill="1" applyBorder="1" applyAlignment="1">
      <alignment horizontal="center" vertical="center"/>
    </xf>
    <xf numFmtId="0" fontId="61" fillId="0" borderId="0" xfId="411" applyNumberFormat="1" applyFont="1" applyFill="1" applyBorder="1" applyAlignment="1">
      <alignment horizontal="center" vertical="center"/>
    </xf>
    <xf numFmtId="171" fontId="61" fillId="0" borderId="0" xfId="411" applyNumberFormat="1" applyFont="1" applyFill="1" applyBorder="1" applyAlignment="1">
      <alignment horizontal="center" vertical="center"/>
    </xf>
    <xf numFmtId="3" fontId="61" fillId="0" borderId="1" xfId="418" applyNumberFormat="1" applyFont="1" applyFill="1" applyBorder="1" applyAlignment="1">
      <alignment horizontal="center" vertical="center"/>
    </xf>
    <xf numFmtId="3" fontId="61" fillId="0" borderId="16" xfId="418" applyNumberFormat="1" applyFont="1" applyFill="1" applyBorder="1" applyAlignment="1">
      <alignment horizontal="center" vertical="center"/>
    </xf>
    <xf numFmtId="3" fontId="61" fillId="0" borderId="16" xfId="419" applyNumberFormat="1" applyFont="1" applyFill="1" applyBorder="1" applyAlignment="1">
      <alignment horizontal="center" vertical="center"/>
    </xf>
    <xf numFmtId="3" fontId="62" fillId="0" borderId="0" xfId="410" applyNumberFormat="1" applyFont="1" applyAlignment="1">
      <alignment horizontal="center"/>
    </xf>
    <xf numFmtId="3" fontId="49" fillId="0" borderId="0" xfId="0" applyNumberFormat="1" applyFont="1" applyAlignment="1">
      <alignment horizontal="center" vertical="center"/>
    </xf>
    <xf numFmtId="3" fontId="46" fillId="0" borderId="0" xfId="0" applyNumberFormat="1" applyFont="1" applyAlignment="1">
      <alignment horizontal="center"/>
    </xf>
    <xf numFmtId="0" fontId="61" fillId="0" borderId="1" xfId="422" applyFont="1" applyFill="1" applyBorder="1" applyAlignment="1">
      <alignment vertical="center"/>
    </xf>
    <xf numFmtId="3" fontId="61" fillId="0" borderId="15" xfId="0" applyNumberFormat="1" applyFont="1" applyFill="1" applyBorder="1" applyAlignment="1">
      <alignment horizontal="center" vertical="center"/>
    </xf>
    <xf numFmtId="3" fontId="48" fillId="0" borderId="1" xfId="0" applyNumberFormat="1" applyFont="1" applyBorder="1" applyAlignment="1">
      <alignment horizontal="left"/>
    </xf>
    <xf numFmtId="3" fontId="48" fillId="0" borderId="15" xfId="410" applyNumberFormat="1" applyFont="1" applyFill="1" applyBorder="1" applyAlignment="1">
      <alignment horizontal="center" vertical="center"/>
    </xf>
    <xf numFmtId="0" fontId="61" fillId="0" borderId="16" xfId="423" applyFont="1" applyFill="1" applyBorder="1" applyAlignment="1">
      <alignment vertical="center"/>
    </xf>
    <xf numFmtId="0" fontId="61" fillId="0" borderId="16" xfId="423" applyFont="1" applyFill="1" applyBorder="1" applyAlignment="1">
      <alignment horizontal="center" vertical="center"/>
    </xf>
    <xf numFmtId="1" fontId="61" fillId="0" borderId="16" xfId="423" applyNumberFormat="1" applyFont="1" applyFill="1" applyBorder="1" applyAlignment="1">
      <alignment horizontal="center" vertical="center"/>
    </xf>
    <xf numFmtId="171" fontId="61" fillId="0" borderId="1" xfId="423" applyNumberFormat="1" applyFont="1" applyFill="1" applyBorder="1" applyAlignment="1">
      <alignment horizontal="center" vertical="center"/>
    </xf>
    <xf numFmtId="0" fontId="61" fillId="0" borderId="1" xfId="423" applyFont="1" applyFill="1" applyBorder="1" applyAlignment="1">
      <alignment vertical="center"/>
    </xf>
    <xf numFmtId="0" fontId="61" fillId="0" borderId="1" xfId="423" applyFont="1" applyFill="1" applyBorder="1" applyAlignment="1">
      <alignment horizontal="center" vertical="center"/>
    </xf>
    <xf numFmtId="1" fontId="61" fillId="0" borderId="1" xfId="423" applyNumberFormat="1" applyFont="1" applyFill="1" applyBorder="1" applyAlignment="1">
      <alignment horizontal="center" vertical="center"/>
    </xf>
    <xf numFmtId="0" fontId="61" fillId="0" borderId="16" xfId="0" applyNumberFormat="1" applyFont="1" applyFill="1" applyBorder="1" applyAlignment="1">
      <alignment horizontal="left" vertical="center"/>
    </xf>
    <xf numFmtId="0" fontId="61" fillId="0" borderId="15" xfId="0" applyFont="1" applyFill="1" applyBorder="1" applyAlignment="1">
      <alignment horizontal="left" vertical="center"/>
    </xf>
    <xf numFmtId="3" fontId="57" fillId="0" borderId="0" xfId="0" applyNumberFormat="1" applyFont="1" applyBorder="1" applyAlignment="1">
      <alignment horizontal="left"/>
    </xf>
    <xf numFmtId="3" fontId="46" fillId="0" borderId="0" xfId="0" applyNumberFormat="1" applyFont="1"/>
    <xf numFmtId="167" fontId="47" fillId="0" borderId="0" xfId="0" applyNumberFormat="1" applyFont="1" applyAlignment="1">
      <alignment horizontal="left"/>
    </xf>
    <xf numFmtId="0" fontId="62" fillId="0" borderId="0" xfId="0" applyFont="1"/>
    <xf numFmtId="3" fontId="61" fillId="0" borderId="0" xfId="0" applyNumberFormat="1" applyFont="1" applyAlignment="1">
      <alignment horizontal="center"/>
    </xf>
    <xf numFmtId="0" fontId="61" fillId="0" borderId="1" xfId="0" applyFont="1" applyFill="1" applyBorder="1"/>
    <xf numFmtId="3" fontId="61" fillId="0" borderId="16" xfId="423" applyNumberFormat="1" applyFont="1" applyFill="1" applyBorder="1" applyAlignment="1">
      <alignment horizontal="center" vertical="center"/>
    </xf>
    <xf numFmtId="3" fontId="61" fillId="0" borderId="1" xfId="423" applyNumberFormat="1" applyFont="1" applyFill="1" applyBorder="1" applyAlignment="1">
      <alignment horizontal="center" vertical="center"/>
    </xf>
    <xf numFmtId="169" fontId="61" fillId="0" borderId="16" xfId="410" applyNumberFormat="1" applyFont="1" applyFill="1" applyBorder="1" applyAlignment="1">
      <alignment horizontal="center" vertical="center"/>
    </xf>
    <xf numFmtId="0" fontId="61" fillId="0" borderId="16" xfId="424" applyFont="1" applyFill="1" applyBorder="1" applyAlignment="1">
      <alignment vertical="center"/>
    </xf>
    <xf numFmtId="0" fontId="61" fillId="0" borderId="16" xfId="424" applyFont="1" applyFill="1" applyBorder="1" applyAlignment="1">
      <alignment horizontal="center" vertical="center"/>
    </xf>
    <xf numFmtId="1" fontId="61" fillId="0" borderId="16" xfId="424" applyNumberFormat="1" applyFont="1" applyFill="1" applyBorder="1" applyAlignment="1">
      <alignment horizontal="center" vertical="center"/>
    </xf>
    <xf numFmtId="171" fontId="61" fillId="0" borderId="1" xfId="424" applyNumberFormat="1" applyFont="1" applyFill="1" applyBorder="1" applyAlignment="1">
      <alignment horizontal="center" vertical="center"/>
    </xf>
    <xf numFmtId="0" fontId="61" fillId="0" borderId="1" xfId="424" applyFont="1" applyFill="1" applyBorder="1" applyAlignment="1">
      <alignment vertical="center"/>
    </xf>
    <xf numFmtId="0" fontId="61" fillId="0" borderId="16" xfId="378" applyFont="1" applyFill="1" applyBorder="1" applyAlignment="1">
      <alignment vertical="center"/>
    </xf>
    <xf numFmtId="169" fontId="61" fillId="0" borderId="1" xfId="410" applyNumberFormat="1" applyFont="1" applyFill="1" applyBorder="1" applyAlignment="1">
      <alignment horizontal="center" vertical="center"/>
    </xf>
    <xf numFmtId="0" fontId="61" fillId="0" borderId="1" xfId="424" applyFont="1" applyFill="1" applyBorder="1" applyAlignment="1">
      <alignment horizontal="center" vertical="center"/>
    </xf>
    <xf numFmtId="169" fontId="61" fillId="0" borderId="1" xfId="424" applyNumberFormat="1" applyFont="1" applyFill="1" applyBorder="1" applyAlignment="1">
      <alignment horizontal="center" vertical="center"/>
    </xf>
    <xf numFmtId="1" fontId="61" fillId="0" borderId="1" xfId="424" applyNumberFormat="1" applyFont="1" applyFill="1" applyBorder="1" applyAlignment="1">
      <alignment horizontal="center" vertical="center"/>
    </xf>
    <xf numFmtId="0" fontId="61" fillId="0" borderId="0" xfId="0" applyFont="1" applyFill="1" applyBorder="1" applyAlignment="1">
      <alignment vertical="center"/>
    </xf>
    <xf numFmtId="0" fontId="61" fillId="0" borderId="0" xfId="424" applyFont="1" applyFill="1" applyBorder="1" applyAlignment="1">
      <alignment vertical="center"/>
    </xf>
    <xf numFmtId="0" fontId="61" fillId="0" borderId="0" xfId="424" applyFont="1" applyFill="1" applyBorder="1" applyAlignment="1">
      <alignment horizontal="center" vertical="center"/>
    </xf>
    <xf numFmtId="0" fontId="61" fillId="0" borderId="0" xfId="412" applyFont="1" applyFill="1" applyBorder="1" applyAlignment="1">
      <alignment horizontal="left" vertical="center"/>
    </xf>
    <xf numFmtId="169" fontId="61" fillId="0" borderId="0" xfId="424" applyNumberFormat="1" applyFont="1" applyFill="1" applyBorder="1" applyAlignment="1">
      <alignment horizontal="center" vertical="center"/>
    </xf>
    <xf numFmtId="1" fontId="61" fillId="0" borderId="0" xfId="424" applyNumberFormat="1" applyFont="1" applyFill="1" applyBorder="1" applyAlignment="1">
      <alignment horizontal="center" vertical="center"/>
    </xf>
    <xf numFmtId="3" fontId="61" fillId="0" borderId="1" xfId="425" applyNumberFormat="1" applyFont="1" applyFill="1" applyBorder="1" applyAlignment="1" applyProtection="1">
      <alignment horizontal="center" vertical="center"/>
    </xf>
    <xf numFmtId="0" fontId="61" fillId="0" borderId="1" xfId="425" applyFont="1" applyFill="1" applyBorder="1" applyAlignment="1" applyProtection="1">
      <alignment horizontal="left" vertical="center"/>
    </xf>
    <xf numFmtId="0" fontId="61" fillId="0" borderId="1" xfId="425" applyFont="1" applyFill="1" applyBorder="1" applyAlignment="1" applyProtection="1">
      <alignment horizontal="center" vertical="center"/>
    </xf>
    <xf numFmtId="3" fontId="61" fillId="0" borderId="11" xfId="0" applyNumberFormat="1" applyFont="1" applyFill="1" applyBorder="1" applyAlignment="1">
      <alignment horizontal="left" vertical="center"/>
    </xf>
    <xf numFmtId="0" fontId="61" fillId="0" borderId="1" xfId="0" applyFont="1" applyFill="1" applyBorder="1" applyAlignment="1">
      <alignment vertical="top" wrapText="1"/>
    </xf>
    <xf numFmtId="0" fontId="61" fillId="0" borderId="0" xfId="0" applyFont="1" applyFill="1" applyBorder="1" applyAlignment="1">
      <alignment horizontal="center" vertical="center"/>
    </xf>
    <xf numFmtId="3" fontId="48" fillId="0" borderId="0" xfId="0" applyNumberFormat="1" applyFont="1" applyAlignment="1">
      <alignment horizontal="left" vertical="center"/>
    </xf>
    <xf numFmtId="3" fontId="48" fillId="0" borderId="0" xfId="0" applyNumberFormat="1" applyFont="1" applyAlignment="1">
      <alignment horizontal="left"/>
    </xf>
    <xf numFmtId="3" fontId="72" fillId="0" borderId="1" xfId="0" applyNumberFormat="1" applyFont="1" applyBorder="1" applyAlignment="1">
      <alignment horizontal="left"/>
    </xf>
    <xf numFmtId="3" fontId="53" fillId="0" borderId="0" xfId="0" applyNumberFormat="1" applyFont="1"/>
    <xf numFmtId="3" fontId="48" fillId="0" borderId="0" xfId="0" applyNumberFormat="1" applyFont="1"/>
    <xf numFmtId="0" fontId="61" fillId="0" borderId="11" xfId="0" applyFont="1" applyFill="1" applyBorder="1" applyAlignment="1">
      <alignment horizontal="left" vertical="center"/>
    </xf>
    <xf numFmtId="0" fontId="61" fillId="0" borderId="0" xfId="0" applyFont="1" applyFill="1" applyBorder="1"/>
    <xf numFmtId="3" fontId="48" fillId="0" borderId="0" xfId="0" applyNumberFormat="1" applyFont="1" applyFill="1" applyAlignment="1"/>
    <xf numFmtId="175" fontId="76" fillId="0" borderId="0" xfId="0" applyNumberFormat="1" applyFont="1" applyFill="1"/>
    <xf numFmtId="0" fontId="48" fillId="0" borderId="0" xfId="0" applyFont="1" applyFill="1" applyAlignment="1">
      <alignment vertical="center"/>
    </xf>
    <xf numFmtId="0" fontId="53" fillId="0" borderId="0" xfId="0" applyFont="1" applyFill="1" applyAlignment="1">
      <alignment horizontal="left" vertical="center"/>
    </xf>
    <xf numFmtId="165" fontId="53" fillId="0" borderId="0" xfId="0" applyNumberFormat="1" applyFont="1" applyFill="1"/>
    <xf numFmtId="169" fontId="48" fillId="0" borderId="0" xfId="0" applyNumberFormat="1" applyFont="1" applyFill="1" applyAlignment="1"/>
    <xf numFmtId="170" fontId="53" fillId="0" borderId="0" xfId="0" applyNumberFormat="1" applyFont="1" applyFill="1"/>
    <xf numFmtId="173" fontId="48" fillId="0" borderId="0" xfId="0" applyNumberFormat="1" applyFont="1" applyFill="1" applyAlignment="1"/>
    <xf numFmtId="0" fontId="48" fillId="0" borderId="1" xfId="0" applyFont="1" applyFill="1" applyBorder="1" applyAlignment="1"/>
    <xf numFmtId="0" fontId="57" fillId="0" borderId="1" xfId="0" applyFont="1" applyFill="1" applyBorder="1" applyAlignment="1">
      <alignment horizontal="left"/>
    </xf>
    <xf numFmtId="0" fontId="72" fillId="0" borderId="1" xfId="0" applyFont="1" applyFill="1" applyBorder="1" applyAlignment="1"/>
    <xf numFmtId="1" fontId="57" fillId="0" borderId="1" xfId="0" applyNumberFormat="1" applyFont="1" applyFill="1" applyBorder="1" applyAlignment="1">
      <alignment horizontal="center" vertical="center"/>
    </xf>
    <xf numFmtId="49" fontId="57" fillId="0" borderId="1" xfId="0" applyNumberFormat="1" applyFont="1" applyFill="1" applyBorder="1" applyAlignment="1">
      <alignment horizontal="center" vertical="center"/>
    </xf>
    <xf numFmtId="1" fontId="53" fillId="0" borderId="0" xfId="0" applyNumberFormat="1" applyFont="1" applyFill="1"/>
    <xf numFmtId="49" fontId="61" fillId="0" borderId="1" xfId="0" applyNumberFormat="1" applyFont="1" applyFill="1" applyBorder="1" applyAlignment="1">
      <alignment horizontal="center" vertical="center"/>
    </xf>
    <xf numFmtId="0" fontId="53" fillId="0" borderId="0" xfId="0" applyFont="1" applyFill="1" applyAlignment="1"/>
    <xf numFmtId="169" fontId="48" fillId="0" borderId="0" xfId="0" applyNumberFormat="1" applyFont="1" applyFill="1" applyBorder="1" applyAlignment="1">
      <alignment horizontal="left"/>
    </xf>
    <xf numFmtId="0" fontId="48" fillId="0" borderId="0" xfId="0" applyFont="1" applyFill="1" applyBorder="1" applyAlignment="1">
      <alignment horizontal="center"/>
    </xf>
    <xf numFmtId="0" fontId="53" fillId="0" borderId="0" xfId="0" applyFont="1" applyFill="1" applyAlignment="1">
      <alignment horizontal="left"/>
    </xf>
    <xf numFmtId="169" fontId="53" fillId="0" borderId="0" xfId="0" applyNumberFormat="1" applyFont="1" applyFill="1" applyAlignment="1">
      <alignment horizontal="left"/>
    </xf>
    <xf numFmtId="0" fontId="50" fillId="0" borderId="0" xfId="0" applyFont="1" applyFill="1" applyAlignment="1">
      <alignment horizontal="right" vertical="center"/>
    </xf>
    <xf numFmtId="169" fontId="49" fillId="0" borderId="0" xfId="410" applyNumberFormat="1" applyFont="1" applyFill="1" applyAlignment="1">
      <alignment horizontal="center" vertical="center"/>
    </xf>
    <xf numFmtId="169" fontId="49" fillId="0" borderId="0" xfId="410" applyNumberFormat="1" applyFont="1" applyFill="1" applyAlignment="1">
      <alignment vertical="center"/>
    </xf>
    <xf numFmtId="0" fontId="49" fillId="0" borderId="0" xfId="0" applyFont="1" applyFill="1" applyAlignment="1">
      <alignment horizontal="center"/>
    </xf>
    <xf numFmtId="3" fontId="61" fillId="0" borderId="16" xfId="424" applyNumberFormat="1" applyFont="1" applyFill="1" applyBorder="1" applyAlignment="1">
      <alignment horizontal="center" vertical="center"/>
    </xf>
    <xf numFmtId="3" fontId="61" fillId="0" borderId="1" xfId="424" applyNumberFormat="1" applyFont="1" applyFill="1" applyBorder="1" applyAlignment="1">
      <alignment horizontal="center" vertical="center"/>
    </xf>
    <xf numFmtId="0" fontId="77" fillId="0" borderId="16" xfId="426" applyFont="1" applyFill="1" applyBorder="1" applyAlignment="1">
      <alignment vertical="center"/>
    </xf>
    <xf numFmtId="0" fontId="77" fillId="0" borderId="16" xfId="0" applyFont="1" applyFill="1" applyBorder="1" applyAlignment="1">
      <alignment horizontal="left" vertical="center"/>
    </xf>
    <xf numFmtId="0" fontId="77" fillId="0" borderId="16" xfId="426" applyFont="1" applyFill="1" applyBorder="1" applyAlignment="1">
      <alignment horizontal="center" vertical="center"/>
    </xf>
    <xf numFmtId="0" fontId="77" fillId="0" borderId="16" xfId="0" applyFont="1" applyFill="1" applyBorder="1" applyAlignment="1">
      <alignment vertical="center"/>
    </xf>
    <xf numFmtId="0" fontId="77" fillId="0" borderId="16" xfId="412" applyFont="1" applyFill="1" applyBorder="1" applyAlignment="1">
      <alignment horizontal="left" vertical="center"/>
    </xf>
    <xf numFmtId="1" fontId="77" fillId="0" borderId="16" xfId="426" applyNumberFormat="1" applyFont="1" applyFill="1" applyBorder="1" applyAlignment="1">
      <alignment horizontal="center" vertical="center"/>
    </xf>
    <xf numFmtId="171" fontId="77" fillId="0" borderId="1" xfId="426" applyNumberFormat="1" applyFont="1" applyFill="1" applyBorder="1" applyAlignment="1">
      <alignment horizontal="center" vertical="center"/>
    </xf>
    <xf numFmtId="0" fontId="61" fillId="0" borderId="1" xfId="378" applyFont="1" applyFill="1" applyBorder="1" applyAlignment="1">
      <alignment vertical="center"/>
    </xf>
    <xf numFmtId="3" fontId="61" fillId="0" borderId="16" xfId="378" applyNumberFormat="1" applyFont="1" applyFill="1" applyBorder="1" applyAlignment="1">
      <alignment horizontal="left" vertical="center"/>
    </xf>
    <xf numFmtId="171" fontId="61" fillId="0" borderId="1" xfId="426" applyNumberFormat="1" applyFont="1" applyFill="1" applyBorder="1" applyAlignment="1">
      <alignment horizontal="center" vertical="center"/>
    </xf>
    <xf numFmtId="0" fontId="77" fillId="0" borderId="16" xfId="0" applyFont="1" applyFill="1" applyBorder="1" applyAlignment="1">
      <alignment horizontal="center" vertical="center"/>
    </xf>
    <xf numFmtId="0" fontId="77" fillId="0" borderId="1" xfId="0" applyFont="1" applyFill="1" applyBorder="1" applyAlignment="1">
      <alignment vertical="center"/>
    </xf>
    <xf numFmtId="1" fontId="77" fillId="0" borderId="16" xfId="0" applyNumberFormat="1" applyFont="1" applyFill="1" applyBorder="1" applyAlignment="1">
      <alignment horizontal="center" vertical="center"/>
    </xf>
    <xf numFmtId="0" fontId="77" fillId="0" borderId="1" xfId="426" applyFont="1" applyFill="1" applyBorder="1" applyAlignment="1">
      <alignment vertical="center"/>
    </xf>
    <xf numFmtId="171" fontId="61" fillId="0" borderId="16" xfId="426" applyNumberFormat="1" applyFont="1" applyFill="1" applyBorder="1" applyAlignment="1">
      <alignment horizontal="center" vertical="center"/>
    </xf>
    <xf numFmtId="3" fontId="61" fillId="0" borderId="1" xfId="378" applyNumberFormat="1" applyFont="1" applyFill="1" applyBorder="1" applyAlignment="1">
      <alignment horizontal="left" vertical="center"/>
    </xf>
    <xf numFmtId="0" fontId="61" fillId="0" borderId="1" xfId="426" applyFont="1" applyFill="1" applyBorder="1" applyAlignment="1">
      <alignment vertical="center"/>
    </xf>
    <xf numFmtId="0" fontId="77" fillId="0" borderId="1" xfId="0" applyFont="1" applyFill="1" applyBorder="1" applyAlignment="1">
      <alignment horizontal="left" vertical="center"/>
    </xf>
    <xf numFmtId="0" fontId="77" fillId="0" borderId="1" xfId="426" applyFont="1" applyFill="1" applyBorder="1" applyAlignment="1">
      <alignment horizontal="center" vertical="center"/>
    </xf>
    <xf numFmtId="0" fontId="77" fillId="0" borderId="1" xfId="412" applyFont="1" applyFill="1" applyBorder="1" applyAlignment="1">
      <alignment horizontal="left" vertical="center"/>
    </xf>
    <xf numFmtId="1" fontId="77" fillId="0" borderId="1" xfId="426" applyNumberFormat="1" applyFont="1" applyFill="1" applyBorder="1" applyAlignment="1">
      <alignment horizontal="center" vertical="center"/>
    </xf>
    <xf numFmtId="171" fontId="62" fillId="0" borderId="1" xfId="419" applyNumberFormat="1" applyFont="1" applyFill="1" applyBorder="1" applyAlignment="1">
      <alignment horizontal="center" vertical="center"/>
    </xf>
    <xf numFmtId="0" fontId="62" fillId="0" borderId="16" xfId="0" applyFont="1" applyFill="1" applyBorder="1" applyAlignment="1">
      <alignment horizontal="left" vertical="center"/>
    </xf>
    <xf numFmtId="3" fontId="77" fillId="0" borderId="16" xfId="410" applyNumberFormat="1" applyFont="1" applyFill="1" applyBorder="1" applyAlignment="1">
      <alignment horizontal="center" vertical="center"/>
    </xf>
    <xf numFmtId="3" fontId="77" fillId="0" borderId="1" xfId="410" applyNumberFormat="1" applyFont="1" applyFill="1" applyBorder="1" applyAlignment="1">
      <alignment horizontal="center" vertical="center"/>
    </xf>
    <xf numFmtId="0" fontId="77" fillId="0" borderId="1" xfId="0" applyFont="1" applyFill="1" applyBorder="1" applyAlignment="1">
      <alignment horizontal="center" vertical="center"/>
    </xf>
    <xf numFmtId="1" fontId="77" fillId="0" borderId="1" xfId="0" applyNumberFormat="1" applyFont="1" applyFill="1" applyBorder="1" applyAlignment="1">
      <alignment horizontal="center" vertical="center"/>
    </xf>
    <xf numFmtId="3" fontId="77" fillId="0" borderId="1" xfId="0" applyNumberFormat="1" applyFont="1" applyFill="1" applyBorder="1" applyAlignment="1" applyProtection="1">
      <alignment horizontal="center" vertical="center"/>
    </xf>
    <xf numFmtId="0" fontId="77" fillId="0" borderId="1" xfId="411" applyNumberFormat="1" applyFont="1" applyFill="1" applyBorder="1" applyAlignment="1" applyProtection="1">
      <alignment horizontal="left" vertical="center"/>
    </xf>
    <xf numFmtId="0" fontId="77" fillId="0" borderId="1" xfId="0" applyFont="1" applyFill="1" applyBorder="1" applyAlignment="1" applyProtection="1">
      <alignment horizontal="left" vertical="center"/>
    </xf>
    <xf numFmtId="0" fontId="77" fillId="0" borderId="16" xfId="411" applyNumberFormat="1" applyFont="1" applyFill="1" applyBorder="1" applyAlignment="1" applyProtection="1">
      <alignment horizontal="center" vertical="center"/>
    </xf>
    <xf numFmtId="0" fontId="77" fillId="0" borderId="1" xfId="411" applyNumberFormat="1" applyFont="1" applyFill="1" applyBorder="1" applyAlignment="1">
      <alignment horizontal="left" vertical="center"/>
    </xf>
    <xf numFmtId="3" fontId="77" fillId="0" borderId="12" xfId="0" applyNumberFormat="1" applyFont="1" applyFill="1" applyBorder="1" applyAlignment="1" applyProtection="1">
      <alignment horizontal="center" vertical="center"/>
    </xf>
    <xf numFmtId="0" fontId="77" fillId="0" borderId="1" xfId="0" applyFont="1" applyFill="1" applyBorder="1" applyAlignment="1" applyProtection="1">
      <alignment horizontal="center" vertical="center"/>
    </xf>
    <xf numFmtId="171" fontId="77" fillId="0" borderId="1" xfId="411" applyNumberFormat="1" applyFont="1" applyFill="1" applyBorder="1" applyAlignment="1" applyProtection="1">
      <alignment horizontal="center" vertical="center"/>
    </xf>
    <xf numFmtId="0" fontId="78" fillId="0" borderId="1" xfId="0" applyFont="1" applyFill="1" applyBorder="1" applyAlignment="1">
      <alignment vertical="top" wrapText="1"/>
    </xf>
    <xf numFmtId="0" fontId="77" fillId="0" borderId="11" xfId="0" applyFont="1" applyFill="1" applyBorder="1" applyAlignment="1" applyProtection="1">
      <alignment horizontal="left" vertical="center"/>
    </xf>
    <xf numFmtId="3" fontId="77" fillId="0" borderId="16" xfId="0" applyNumberFormat="1" applyFont="1" applyFill="1" applyBorder="1" applyAlignment="1" applyProtection="1">
      <alignment horizontal="center" vertical="center"/>
    </xf>
    <xf numFmtId="0" fontId="77" fillId="0" borderId="16" xfId="411" applyNumberFormat="1" applyFont="1" applyFill="1" applyBorder="1" applyAlignment="1" applyProtection="1">
      <alignment horizontal="left" vertical="center"/>
    </xf>
    <xf numFmtId="0" fontId="77" fillId="0" borderId="16" xfId="0" applyFont="1" applyFill="1" applyBorder="1" applyAlignment="1" applyProtection="1">
      <alignment horizontal="left" vertical="center"/>
    </xf>
    <xf numFmtId="0" fontId="77" fillId="0" borderId="16" xfId="411" applyNumberFormat="1" applyFont="1" applyFill="1" applyBorder="1" applyAlignment="1">
      <alignment horizontal="left" vertical="center"/>
    </xf>
    <xf numFmtId="3" fontId="77" fillId="0" borderId="15" xfId="0" applyNumberFormat="1" applyFont="1" applyFill="1" applyBorder="1" applyAlignment="1" applyProtection="1">
      <alignment horizontal="center" vertical="center"/>
    </xf>
    <xf numFmtId="0" fontId="77" fillId="0" borderId="16" xfId="0" applyFont="1" applyFill="1" applyBorder="1" applyAlignment="1" applyProtection="1">
      <alignment horizontal="center" vertical="center"/>
    </xf>
    <xf numFmtId="3" fontId="61" fillId="0" borderId="16" xfId="378" applyNumberFormat="1" applyFont="1" applyFill="1" applyBorder="1" applyAlignment="1">
      <alignment horizontal="center" vertical="center"/>
    </xf>
    <xf numFmtId="3" fontId="61" fillId="0" borderId="1" xfId="378" applyNumberFormat="1" applyFont="1" applyFill="1" applyBorder="1" applyAlignment="1">
      <alignment horizontal="center" vertical="center"/>
    </xf>
    <xf numFmtId="3" fontId="77" fillId="0" borderId="16" xfId="426" applyNumberFormat="1" applyFont="1" applyFill="1" applyBorder="1" applyAlignment="1">
      <alignment horizontal="center" vertical="center"/>
    </xf>
    <xf numFmtId="3" fontId="77" fillId="0" borderId="1" xfId="426" applyNumberFormat="1" applyFont="1" applyFill="1" applyBorder="1" applyAlignment="1">
      <alignment horizontal="center" vertical="center"/>
    </xf>
    <xf numFmtId="3" fontId="61" fillId="0" borderId="15" xfId="378" applyNumberFormat="1" applyFont="1" applyFill="1" applyBorder="1" applyAlignment="1">
      <alignment horizontal="center" vertical="center"/>
    </xf>
    <xf numFmtId="3" fontId="77" fillId="0" borderId="15" xfId="410" applyNumberFormat="1" applyFont="1" applyFill="1" applyBorder="1" applyAlignment="1">
      <alignment horizontal="center" vertical="center"/>
    </xf>
    <xf numFmtId="0" fontId="77" fillId="0" borderId="1" xfId="411" applyNumberFormat="1" applyFont="1" applyFill="1" applyBorder="1" applyAlignment="1" applyProtection="1">
      <alignment horizontal="center" vertical="center"/>
    </xf>
    <xf numFmtId="0" fontId="62" fillId="0" borderId="1" xfId="0" applyFont="1" applyFill="1" applyBorder="1" applyAlignment="1">
      <alignment horizontal="left" vertical="center"/>
    </xf>
    <xf numFmtId="0" fontId="61" fillId="0" borderId="16" xfId="426" applyFont="1" applyFill="1" applyBorder="1" applyAlignment="1">
      <alignment vertical="center"/>
    </xf>
    <xf numFmtId="0" fontId="77" fillId="0" borderId="11" xfId="0" applyFont="1" applyFill="1" applyBorder="1" applyAlignment="1">
      <alignment horizontal="left" vertical="center"/>
    </xf>
    <xf numFmtId="0" fontId="77" fillId="0" borderId="17" xfId="0" applyFont="1" applyFill="1" applyBorder="1" applyAlignment="1">
      <alignment vertical="center"/>
    </xf>
    <xf numFmtId="0" fontId="77" fillId="0" borderId="11" xfId="0" applyFont="1" applyFill="1" applyBorder="1" applyAlignment="1">
      <alignment vertical="center"/>
    </xf>
    <xf numFmtId="0" fontId="78" fillId="0" borderId="16" xfId="0" applyFont="1" applyFill="1" applyBorder="1" applyAlignment="1">
      <alignment vertical="top" wrapText="1"/>
    </xf>
    <xf numFmtId="3" fontId="77" fillId="0" borderId="12" xfId="426" applyNumberFormat="1" applyFont="1" applyFill="1" applyBorder="1" applyAlignment="1">
      <alignment horizontal="center" vertical="center"/>
    </xf>
    <xf numFmtId="3" fontId="77" fillId="0" borderId="12" xfId="410" applyNumberFormat="1" applyFont="1" applyFill="1" applyBorder="1" applyAlignment="1">
      <alignment horizontal="center" vertical="center"/>
    </xf>
    <xf numFmtId="171" fontId="77" fillId="0" borderId="16" xfId="411" applyNumberFormat="1" applyFont="1" applyFill="1" applyBorder="1" applyAlignment="1" applyProtection="1">
      <alignment horizontal="center" vertical="center"/>
    </xf>
    <xf numFmtId="0" fontId="78" fillId="0" borderId="16" xfId="0" applyFont="1" applyFill="1" applyBorder="1"/>
    <xf numFmtId="0" fontId="78" fillId="0" borderId="1" xfId="0" applyFont="1" applyFill="1" applyBorder="1"/>
    <xf numFmtId="0" fontId="61" fillId="0" borderId="16" xfId="420" applyFont="1" applyFill="1" applyBorder="1" applyAlignment="1">
      <alignment vertical="center"/>
    </xf>
    <xf numFmtId="0" fontId="61" fillId="0" borderId="16" xfId="420" applyFont="1" applyFill="1" applyBorder="1" applyAlignment="1">
      <alignment horizontal="left" vertical="center"/>
    </xf>
    <xf numFmtId="169" fontId="61" fillId="0" borderId="16" xfId="420" applyNumberFormat="1" applyFont="1" applyFill="1" applyBorder="1" applyAlignment="1">
      <alignment horizontal="center" vertical="center"/>
    </xf>
    <xf numFmtId="1" fontId="61" fillId="0" borderId="16" xfId="420" applyNumberFormat="1" applyFont="1" applyFill="1" applyBorder="1" applyAlignment="1">
      <alignment horizontal="center" vertical="center"/>
    </xf>
    <xf numFmtId="169" fontId="61" fillId="0" borderId="1" xfId="422" applyNumberFormat="1" applyFont="1" applyFill="1" applyBorder="1" applyAlignment="1">
      <alignment horizontal="center" vertical="center"/>
    </xf>
    <xf numFmtId="169" fontId="61" fillId="0" borderId="1" xfId="423" applyNumberFormat="1" applyFont="1" applyFill="1" applyBorder="1" applyAlignment="1">
      <alignment horizontal="center" vertical="center"/>
    </xf>
    <xf numFmtId="169" fontId="61" fillId="0" borderId="1" xfId="419" applyNumberFormat="1" applyFont="1" applyFill="1" applyBorder="1" applyAlignment="1">
      <alignment horizontal="center" vertical="center"/>
    </xf>
    <xf numFmtId="0" fontId="61" fillId="0" borderId="16" xfId="422" applyFont="1" applyFill="1" applyBorder="1" applyAlignment="1">
      <alignment vertical="center"/>
    </xf>
    <xf numFmtId="0" fontId="61" fillId="0" borderId="16" xfId="422" applyFont="1" applyFill="1" applyBorder="1" applyAlignment="1">
      <alignment horizontal="left" vertical="center"/>
    </xf>
    <xf numFmtId="169" fontId="61" fillId="0" borderId="16" xfId="422" applyNumberFormat="1" applyFont="1" applyFill="1" applyBorder="1" applyAlignment="1">
      <alignment horizontal="center" vertical="center"/>
    </xf>
    <xf numFmtId="1" fontId="61" fillId="0" borderId="16" xfId="422" applyNumberFormat="1" applyFont="1" applyFill="1" applyBorder="1" applyAlignment="1">
      <alignment horizontal="center" vertical="center"/>
    </xf>
    <xf numFmtId="169" fontId="61" fillId="0" borderId="1" xfId="420" applyNumberFormat="1" applyFont="1" applyFill="1" applyBorder="1" applyAlignment="1">
      <alignment horizontal="center" vertical="center"/>
    </xf>
    <xf numFmtId="169" fontId="61" fillId="0" borderId="1" xfId="418" applyNumberFormat="1" applyFont="1" applyFill="1" applyBorder="1" applyAlignment="1">
      <alignment horizontal="center" vertical="center"/>
    </xf>
    <xf numFmtId="0" fontId="79" fillId="0" borderId="16" xfId="0" applyFont="1" applyFill="1" applyBorder="1" applyAlignment="1">
      <alignment vertical="center"/>
    </xf>
    <xf numFmtId="0" fontId="79" fillId="0" borderId="1" xfId="0" applyFont="1" applyFill="1" applyBorder="1" applyAlignment="1">
      <alignment vertical="center"/>
    </xf>
    <xf numFmtId="171" fontId="61" fillId="0" borderId="11" xfId="419" applyNumberFormat="1" applyFont="1" applyFill="1" applyBorder="1" applyAlignment="1">
      <alignment horizontal="center" vertical="center"/>
    </xf>
    <xf numFmtId="171" fontId="62" fillId="0" borderId="17" xfId="419" applyNumberFormat="1" applyFont="1" applyFill="1" applyBorder="1" applyAlignment="1">
      <alignment horizontal="center" vertical="center"/>
    </xf>
    <xf numFmtId="169" fontId="48" fillId="0" borderId="16" xfId="410" applyNumberFormat="1" applyFont="1" applyFill="1" applyBorder="1" applyAlignment="1">
      <alignment horizontal="center" vertical="center"/>
    </xf>
    <xf numFmtId="171" fontId="48" fillId="0" borderId="1" xfId="0" applyNumberFormat="1" applyFont="1" applyFill="1" applyBorder="1" applyAlignment="1">
      <alignment horizontal="center" vertical="center"/>
    </xf>
    <xf numFmtId="0" fontId="61" fillId="0" borderId="11" xfId="425" applyFont="1" applyFill="1" applyBorder="1" applyAlignment="1" applyProtection="1">
      <alignment horizontal="left" vertical="center"/>
    </xf>
    <xf numFmtId="3" fontId="61" fillId="0" borderId="0" xfId="0" applyNumberFormat="1" applyFont="1" applyFill="1" applyBorder="1" applyAlignment="1">
      <alignment horizontal="left" vertical="center"/>
    </xf>
    <xf numFmtId="3" fontId="61" fillId="0" borderId="18" xfId="410" applyNumberFormat="1" applyFont="1" applyFill="1" applyBorder="1" applyAlignment="1">
      <alignment horizontal="center" vertical="center"/>
    </xf>
    <xf numFmtId="0" fontId="61" fillId="0" borderId="18" xfId="411" applyNumberFormat="1" applyFont="1" applyFill="1" applyBorder="1" applyAlignment="1">
      <alignment horizontal="left" vertical="center"/>
    </xf>
    <xf numFmtId="0" fontId="61" fillId="0" borderId="18" xfId="0" applyFont="1" applyFill="1" applyBorder="1" applyAlignment="1">
      <alignment horizontal="left" vertical="center"/>
    </xf>
    <xf numFmtId="0" fontId="80" fillId="0" borderId="12" xfId="0" applyFont="1" applyFill="1" applyBorder="1"/>
    <xf numFmtId="0" fontId="81" fillId="0" borderId="1" xfId="0" applyFont="1" applyFill="1" applyBorder="1"/>
    <xf numFmtId="3" fontId="61" fillId="0" borderId="1" xfId="378" applyNumberFormat="1" applyFont="1" applyFill="1" applyBorder="1" applyAlignment="1">
      <alignment vertical="center"/>
    </xf>
    <xf numFmtId="1" fontId="61" fillId="0" borderId="1" xfId="412" applyNumberFormat="1" applyFont="1" applyFill="1" applyBorder="1" applyAlignment="1">
      <alignment horizontal="center" vertical="center"/>
    </xf>
    <xf numFmtId="0" fontId="61" fillId="0" borderId="1" xfId="413" applyFont="1" applyFill="1" applyBorder="1" applyAlignment="1">
      <alignment vertical="center"/>
    </xf>
    <xf numFmtId="1" fontId="61" fillId="0" borderId="1" xfId="413" applyNumberFormat="1" applyFont="1" applyFill="1" applyBorder="1" applyAlignment="1">
      <alignment horizontal="center" vertical="center"/>
    </xf>
    <xf numFmtId="0" fontId="61" fillId="0" borderId="1" xfId="415" applyFont="1" applyFill="1" applyBorder="1" applyAlignment="1">
      <alignment vertical="center"/>
    </xf>
    <xf numFmtId="0" fontId="61" fillId="0" borderId="1" xfId="415" applyFont="1" applyFill="1" applyBorder="1" applyAlignment="1">
      <alignment horizontal="center" vertical="center"/>
    </xf>
    <xf numFmtId="1" fontId="61" fillId="0" borderId="1" xfId="415" applyNumberFormat="1" applyFont="1" applyFill="1" applyBorder="1" applyAlignment="1">
      <alignment horizontal="center" vertical="center"/>
    </xf>
    <xf numFmtId="0" fontId="61" fillId="0" borderId="1" xfId="417" applyFont="1" applyFill="1" applyBorder="1" applyAlignment="1">
      <alignment vertical="center"/>
    </xf>
    <xf numFmtId="0" fontId="61" fillId="0" borderId="1" xfId="417" applyFont="1" applyFill="1" applyBorder="1" applyAlignment="1">
      <alignment horizontal="center" vertical="center"/>
    </xf>
    <xf numFmtId="1" fontId="61" fillId="0" borderId="1" xfId="417" applyNumberFormat="1" applyFont="1" applyFill="1" applyBorder="1" applyAlignment="1">
      <alignment horizontal="center" vertical="center"/>
    </xf>
    <xf numFmtId="171" fontId="61" fillId="0" borderId="16" xfId="418" applyNumberFormat="1" applyFont="1" applyFill="1" applyBorder="1" applyAlignment="1">
      <alignment horizontal="center" vertical="center"/>
    </xf>
    <xf numFmtId="0" fontId="61" fillId="0" borderId="16" xfId="426" applyFont="1" applyFill="1" applyBorder="1" applyAlignment="1">
      <alignment horizontal="center" vertical="center"/>
    </xf>
    <xf numFmtId="1" fontId="61" fillId="0" borderId="16" xfId="426" applyNumberFormat="1" applyFont="1" applyFill="1" applyBorder="1" applyAlignment="1">
      <alignment horizontal="center" vertical="center"/>
    </xf>
    <xf numFmtId="0" fontId="61" fillId="0" borderId="1" xfId="426" applyFont="1" applyFill="1" applyBorder="1" applyAlignment="1">
      <alignment horizontal="center" vertical="center"/>
    </xf>
    <xf numFmtId="1" fontId="61" fillId="0" borderId="1" xfId="426" applyNumberFormat="1" applyFont="1" applyFill="1" applyBorder="1" applyAlignment="1">
      <alignment horizontal="center" vertical="center"/>
    </xf>
    <xf numFmtId="0" fontId="61" fillId="0" borderId="16" xfId="411" applyFont="1" applyFill="1" applyBorder="1" applyAlignment="1">
      <alignment horizontal="left" vertical="center"/>
    </xf>
    <xf numFmtId="0" fontId="61" fillId="0" borderId="1" xfId="421" applyFont="1" applyFill="1" applyBorder="1" applyAlignment="1" applyProtection="1">
      <alignment horizontal="left" vertical="center"/>
    </xf>
    <xf numFmtId="3" fontId="61" fillId="0" borderId="16" xfId="421" applyNumberFormat="1" applyFont="1" applyFill="1" applyBorder="1" applyAlignment="1">
      <alignment horizontal="center" vertical="center"/>
    </xf>
    <xf numFmtId="0" fontId="61" fillId="0" borderId="16" xfId="421" applyFont="1" applyFill="1" applyBorder="1" applyAlignment="1" applyProtection="1">
      <alignment horizontal="left" vertical="center"/>
    </xf>
    <xf numFmtId="0" fontId="61" fillId="0" borderId="17" xfId="421" applyFont="1" applyFill="1" applyBorder="1" applyAlignment="1" applyProtection="1">
      <alignment horizontal="left" vertical="center"/>
    </xf>
    <xf numFmtId="0" fontId="61" fillId="0" borderId="16" xfId="421" applyFont="1" applyFill="1" applyBorder="1" applyAlignment="1">
      <alignment horizontal="center" vertical="center"/>
    </xf>
    <xf numFmtId="3" fontId="61" fillId="0" borderId="12" xfId="0" applyNumberFormat="1" applyFont="1" applyFill="1" applyBorder="1" applyAlignment="1" applyProtection="1">
      <alignment horizontal="center" vertical="center"/>
    </xf>
    <xf numFmtId="3" fontId="61" fillId="0" borderId="15" xfId="0" applyNumberFormat="1" applyFont="1" applyFill="1" applyBorder="1" applyAlignment="1" applyProtection="1">
      <alignment horizontal="center" vertical="center"/>
    </xf>
    <xf numFmtId="3" fontId="61" fillId="0" borderId="0" xfId="0" applyNumberFormat="1" applyFont="1" applyFill="1" applyBorder="1" applyAlignment="1" applyProtection="1">
      <alignment horizontal="center" vertical="center"/>
    </xf>
    <xf numFmtId="0" fontId="61" fillId="0" borderId="0" xfId="411" applyNumberFormat="1" applyFont="1" applyFill="1" applyBorder="1" applyAlignment="1" applyProtection="1">
      <alignment horizontal="center" vertical="center"/>
    </xf>
    <xf numFmtId="0" fontId="78" fillId="24" borderId="0" xfId="0" applyFont="1" applyFill="1" applyBorder="1" applyAlignment="1">
      <alignment vertical="top" wrapText="1"/>
    </xf>
    <xf numFmtId="0" fontId="61" fillId="0" borderId="0" xfId="0" applyFont="1" applyFill="1" applyBorder="1" applyAlignment="1" applyProtection="1">
      <alignment horizontal="center" vertical="center"/>
    </xf>
    <xf numFmtId="171" fontId="61" fillId="0" borderId="0" xfId="411" applyNumberFormat="1" applyFont="1" applyFill="1" applyBorder="1" applyAlignment="1" applyProtection="1">
      <alignment horizontal="center" vertical="center"/>
    </xf>
    <xf numFmtId="3" fontId="61" fillId="0" borderId="1" xfId="417" applyNumberFormat="1" applyFont="1" applyFill="1" applyBorder="1" applyAlignment="1">
      <alignment horizontal="center" vertical="center"/>
    </xf>
    <xf numFmtId="3" fontId="61" fillId="0" borderId="16" xfId="420" applyNumberFormat="1" applyFont="1" applyFill="1" applyBorder="1" applyAlignment="1">
      <alignment horizontal="center" vertical="center"/>
    </xf>
    <xf numFmtId="3" fontId="61" fillId="0" borderId="16" xfId="422" applyNumberFormat="1" applyFont="1" applyFill="1" applyBorder="1" applyAlignment="1">
      <alignment horizontal="center" vertical="center"/>
    </xf>
    <xf numFmtId="3" fontId="61" fillId="0" borderId="16" xfId="426" applyNumberFormat="1" applyFont="1" applyFill="1" applyBorder="1" applyAlignment="1">
      <alignment horizontal="center" vertical="center"/>
    </xf>
    <xf numFmtId="3" fontId="61" fillId="0" borderId="1" xfId="426" applyNumberFormat="1" applyFont="1" applyFill="1" applyBorder="1" applyAlignment="1">
      <alignment horizontal="center" vertical="center"/>
    </xf>
    <xf numFmtId="3" fontId="48" fillId="0" borderId="12" xfId="41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171" fontId="61" fillId="0" borderId="16" xfId="0" applyNumberFormat="1" applyFont="1" applyFill="1" applyBorder="1" applyAlignment="1">
      <alignment horizontal="center"/>
    </xf>
    <xf numFmtId="0" fontId="2" fillId="0" borderId="1" xfId="0" applyFont="1" applyFill="1" applyBorder="1"/>
    <xf numFmtId="169" fontId="48" fillId="0" borderId="0" xfId="0" applyNumberFormat="1" applyFont="1" applyFill="1" applyAlignment="1">
      <alignment horizontal="left"/>
    </xf>
    <xf numFmtId="0" fontId="55" fillId="0" borderId="0" xfId="0" applyFont="1" applyAlignment="1">
      <alignment horizontal="right" vertical="center" wrapText="1"/>
    </xf>
    <xf numFmtId="0" fontId="54" fillId="0" borderId="0" xfId="0" applyFont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9" fillId="0" borderId="0" xfId="0" applyFont="1" applyAlignment="1">
      <alignment horizontal="center" vertical="center"/>
    </xf>
    <xf numFmtId="0" fontId="52" fillId="0" borderId="0" xfId="0" applyFont="1" applyAlignment="1">
      <alignment horizontal="center"/>
    </xf>
    <xf numFmtId="0" fontId="49" fillId="0" borderId="0" xfId="0" applyFont="1" applyBorder="1" applyAlignment="1">
      <alignment horizontal="left"/>
    </xf>
    <xf numFmtId="3" fontId="49" fillId="0" borderId="0" xfId="410" applyNumberFormat="1" applyFont="1" applyBorder="1" applyAlignment="1">
      <alignment horizontal="center" vertical="center"/>
    </xf>
    <xf numFmtId="49" fontId="49" fillId="0" borderId="0" xfId="0" applyNumberFormat="1" applyFont="1" applyBorder="1" applyAlignment="1">
      <alignment horizontal="center" vertical="center"/>
    </xf>
    <xf numFmtId="0" fontId="61" fillId="0" borderId="11" xfId="0" applyFont="1" applyBorder="1" applyAlignment="1">
      <alignment horizontal="left"/>
    </xf>
    <xf numFmtId="0" fontId="61" fillId="0" borderId="12" xfId="0" applyFont="1" applyBorder="1" applyAlignment="1">
      <alignment horizontal="left"/>
    </xf>
    <xf numFmtId="0" fontId="61" fillId="0" borderId="1" xfId="0" applyFont="1" applyBorder="1" applyAlignment="1">
      <alignment horizontal="left" vertical="center"/>
    </xf>
    <xf numFmtId="0" fontId="62" fillId="0" borderId="1" xfId="0" applyFont="1" applyBorder="1" applyAlignment="1">
      <alignment horizontal="left" vertical="center"/>
    </xf>
    <xf numFmtId="0" fontId="58" fillId="0" borderId="1" xfId="0" applyFont="1" applyBorder="1" applyAlignment="1">
      <alignment horizontal="left" vertical="center"/>
    </xf>
    <xf numFmtId="3" fontId="52" fillId="0" borderId="0" xfId="0" applyNumberFormat="1" applyFont="1" applyAlignment="1">
      <alignment horizontal="center"/>
    </xf>
    <xf numFmtId="0" fontId="49" fillId="0" borderId="0" xfId="0" applyFont="1" applyAlignment="1">
      <alignment horizontal="right" vertical="center"/>
    </xf>
    <xf numFmtId="169" fontId="49" fillId="0" borderId="0" xfId="410" applyNumberFormat="1" applyFont="1" applyFill="1" applyAlignment="1">
      <alignment horizontal="left" vertical="center"/>
    </xf>
    <xf numFmtId="49" fontId="49" fillId="0" borderId="0" xfId="0" applyNumberFormat="1" applyFont="1" applyFill="1" applyAlignment="1">
      <alignment horizontal="left" vertical="center"/>
    </xf>
  </cellXfs>
  <cellStyles count="427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20% - Énfasis1" xfId="8"/>
    <cellStyle name="20% - Énfasis2" xfId="9"/>
    <cellStyle name="20% - Énfasis3" xfId="10"/>
    <cellStyle name="20% - Énfasis4" xfId="11"/>
    <cellStyle name="20% - Énfasis5" xfId="12"/>
    <cellStyle name="20% - Énfasis6" xfId="13"/>
    <cellStyle name="20% - Акцент1 2" xfId="14"/>
    <cellStyle name="20% - Акцент1 3" xfId="15"/>
    <cellStyle name="20% - Акцент1 4" xfId="16"/>
    <cellStyle name="20% - Акцент1 5" xfId="17"/>
    <cellStyle name="20% - Акцент2 2" xfId="18"/>
    <cellStyle name="20% - Акцент2 3" xfId="19"/>
    <cellStyle name="20% - Акцент2 4" xfId="20"/>
    <cellStyle name="20% - Акцент2 5" xfId="21"/>
    <cellStyle name="20% - Акцент3 2" xfId="22"/>
    <cellStyle name="20% - Акцент3 3" xfId="23"/>
    <cellStyle name="20% - Акцент3 4" xfId="24"/>
    <cellStyle name="20% - Акцент3 5" xfId="25"/>
    <cellStyle name="20% - Акцент4 2" xfId="26"/>
    <cellStyle name="20% - Акцент4 3" xfId="27"/>
    <cellStyle name="20% - Акцент4 4" xfId="28"/>
    <cellStyle name="20% - Акцент4 5" xfId="29"/>
    <cellStyle name="20% - Акцент5 2" xfId="30"/>
    <cellStyle name="20% - Акцент5 3" xfId="31"/>
    <cellStyle name="20% - Акцент5 4" xfId="32"/>
    <cellStyle name="20% - Акцент5 5" xfId="33"/>
    <cellStyle name="20% - Акцент6 2" xfId="34"/>
    <cellStyle name="20% - Акцент6 3" xfId="35"/>
    <cellStyle name="20% - Акцент6 4" xfId="36"/>
    <cellStyle name="20% - Акцент6 5" xfId="37"/>
    <cellStyle name="40% - Accent1 2" xfId="38"/>
    <cellStyle name="40% - Accent2 2" xfId="39"/>
    <cellStyle name="40% - Accent3 2" xfId="40"/>
    <cellStyle name="40% - Accent4 2" xfId="41"/>
    <cellStyle name="40% - Accent5 2" xfId="42"/>
    <cellStyle name="40% - Accent6 2" xfId="43"/>
    <cellStyle name="40% - Énfasis1" xfId="44"/>
    <cellStyle name="40% - Énfasis2" xfId="45"/>
    <cellStyle name="40% - Énfasis3" xfId="46"/>
    <cellStyle name="40% - Énfasis4" xfId="47"/>
    <cellStyle name="40% - Énfasis5" xfId="48"/>
    <cellStyle name="40% - Énfasis6" xfId="49"/>
    <cellStyle name="40% - Акцент1 2" xfId="50"/>
    <cellStyle name="40% - Акцент1 3" xfId="51"/>
    <cellStyle name="40% - Акцент1 4" xfId="52"/>
    <cellStyle name="40% - Акцент1 5" xfId="53"/>
    <cellStyle name="40% - Акцент2 2" xfId="54"/>
    <cellStyle name="40% - Акцент2 3" xfId="55"/>
    <cellStyle name="40% - Акцент2 4" xfId="56"/>
    <cellStyle name="40% - Акцент2 5" xfId="57"/>
    <cellStyle name="40% - Акцент3 2" xfId="58"/>
    <cellStyle name="40% - Акцент3 3" xfId="59"/>
    <cellStyle name="40% - Акцент3 4" xfId="60"/>
    <cellStyle name="40% - Акцент3 5" xfId="61"/>
    <cellStyle name="40% - Акцент4 2" xfId="62"/>
    <cellStyle name="40% - Акцент4 3" xfId="63"/>
    <cellStyle name="40% - Акцент4 4" xfId="64"/>
    <cellStyle name="40% - Акцент4 5" xfId="65"/>
    <cellStyle name="40% - Акцент5 2" xfId="66"/>
    <cellStyle name="40% - Акцент5 3" xfId="67"/>
    <cellStyle name="40% - Акцент5 4" xfId="68"/>
    <cellStyle name="40% - Акцент5 5" xfId="69"/>
    <cellStyle name="40% - Акцент6 2" xfId="70"/>
    <cellStyle name="40% - Акцент6 3" xfId="71"/>
    <cellStyle name="40% - Акцент6 4" xfId="72"/>
    <cellStyle name="40% - Акцент6 5" xfId="73"/>
    <cellStyle name="60% - Accent1 2" xfId="74"/>
    <cellStyle name="60% - Accent2 2" xfId="75"/>
    <cellStyle name="60% - Accent3 2" xfId="76"/>
    <cellStyle name="60% - Accent4 2" xfId="77"/>
    <cellStyle name="60% - Accent5 2" xfId="78"/>
    <cellStyle name="60% - Accent6 2" xfId="79"/>
    <cellStyle name="60% - Énfasis1" xfId="80"/>
    <cellStyle name="60% - Énfasis2" xfId="81"/>
    <cellStyle name="60% - Énfasis3" xfId="82"/>
    <cellStyle name="60% - Énfasis4" xfId="83"/>
    <cellStyle name="60% - Énfasis5" xfId="84"/>
    <cellStyle name="60% - Énfasis6" xfId="85"/>
    <cellStyle name="60% - Акцент1 2" xfId="86"/>
    <cellStyle name="60% - Акцент1 3" xfId="87"/>
    <cellStyle name="60% - Акцент1 4" xfId="88"/>
    <cellStyle name="60% - Акцент1 5" xfId="89"/>
    <cellStyle name="60% - Акцент2 2" xfId="90"/>
    <cellStyle name="60% - Акцент2 3" xfId="91"/>
    <cellStyle name="60% - Акцент2 4" xfId="92"/>
    <cellStyle name="60% - Акцент2 5" xfId="93"/>
    <cellStyle name="60% - Акцент3 2" xfId="94"/>
    <cellStyle name="60% - Акцент3 3" xfId="95"/>
    <cellStyle name="60% - Акцент3 4" xfId="96"/>
    <cellStyle name="60% - Акцент3 5" xfId="97"/>
    <cellStyle name="60% - Акцент4 2" xfId="98"/>
    <cellStyle name="60% - Акцент4 3" xfId="99"/>
    <cellStyle name="60% - Акцент4 4" xfId="100"/>
    <cellStyle name="60% - Акцент4 5" xfId="101"/>
    <cellStyle name="60% - Акцент5 2" xfId="102"/>
    <cellStyle name="60% - Акцент5 3" xfId="103"/>
    <cellStyle name="60% - Акцент5 4" xfId="104"/>
    <cellStyle name="60% - Акцент5 5" xfId="105"/>
    <cellStyle name="60% - Акцент6 2" xfId="106"/>
    <cellStyle name="60% - Акцент6 3" xfId="107"/>
    <cellStyle name="60% - Акцент6 4" xfId="108"/>
    <cellStyle name="60% - Акцент6 5" xfId="109"/>
    <cellStyle name="Accent1 2" xfId="110"/>
    <cellStyle name="Accent2 2" xfId="111"/>
    <cellStyle name="Accent3 2" xfId="112"/>
    <cellStyle name="Accent4 2" xfId="113"/>
    <cellStyle name="Accent5 2" xfId="114"/>
    <cellStyle name="Accent6 2" xfId="115"/>
    <cellStyle name="Berekening 2" xfId="116"/>
    <cellStyle name="Buena" xfId="117"/>
    <cellStyle name="Cálculo" xfId="118"/>
    <cellStyle name="Celda de comprobación" xfId="119"/>
    <cellStyle name="Celda vinculada" xfId="120"/>
    <cellStyle name="Comma 2" xfId="121"/>
    <cellStyle name="Comma 2 2" xfId="122"/>
    <cellStyle name="Controlecel 2" xfId="123"/>
    <cellStyle name="Encabezado 4" xfId="124"/>
    <cellStyle name="Énfasis1" xfId="125"/>
    <cellStyle name="Énfasis2" xfId="126"/>
    <cellStyle name="Énfasis3" xfId="127"/>
    <cellStyle name="Énfasis4" xfId="128"/>
    <cellStyle name="Énfasis5" xfId="129"/>
    <cellStyle name="Énfasis6" xfId="130"/>
    <cellStyle name="Entrada" xfId="131"/>
    <cellStyle name="Gekoppelde cel 2" xfId="132"/>
    <cellStyle name="Goed 2" xfId="133"/>
    <cellStyle name="Hyperlink 2" xfId="134"/>
    <cellStyle name="Incorrecto" xfId="135"/>
    <cellStyle name="Invoer 2" xfId="136"/>
    <cellStyle name="Komma [0] 2" xfId="137"/>
    <cellStyle name="Komma 10" xfId="138"/>
    <cellStyle name="Komma 10 2" xfId="139"/>
    <cellStyle name="Komma 10 2 2" xfId="140"/>
    <cellStyle name="Komma 10 2 3" xfId="141"/>
    <cellStyle name="Komma 10 2 3 2" xfId="142"/>
    <cellStyle name="Komma 10 3" xfId="143"/>
    <cellStyle name="Komma 10 3 2" xfId="144"/>
    <cellStyle name="Komma 11" xfId="145"/>
    <cellStyle name="Komma 11 2" xfId="146"/>
    <cellStyle name="Komma 11 2 2" xfId="147"/>
    <cellStyle name="Komma 12" xfId="148"/>
    <cellStyle name="Komma 12 2" xfId="149"/>
    <cellStyle name="Komma 12 3" xfId="150"/>
    <cellStyle name="Komma 12 3 2" xfId="151"/>
    <cellStyle name="Komma 2" xfId="152"/>
    <cellStyle name="Komma 2 2" xfId="153"/>
    <cellStyle name="Komma 2 2 2" xfId="154"/>
    <cellStyle name="Komma 2 3" xfId="155"/>
    <cellStyle name="Komma 3" xfId="156"/>
    <cellStyle name="Komma 3 2" xfId="157"/>
    <cellStyle name="Komma 3 2 2" xfId="158"/>
    <cellStyle name="Komma 3 2 2 2" xfId="159"/>
    <cellStyle name="Komma 3 2 2 2 2" xfId="160"/>
    <cellStyle name="Komma 3 2 2 3" xfId="161"/>
    <cellStyle name="Komma 3 2 3" xfId="162"/>
    <cellStyle name="Komma 3 2 3 2" xfId="163"/>
    <cellStyle name="Komma 3 2 4" xfId="164"/>
    <cellStyle name="Komma 3 3" xfId="165"/>
    <cellStyle name="Komma 3 3 2" xfId="166"/>
    <cellStyle name="Komma 3 3 2 2" xfId="167"/>
    <cellStyle name="Komma 3 3 3" xfId="168"/>
    <cellStyle name="Komma 3 4" xfId="169"/>
    <cellStyle name="Komma 3 4 2" xfId="170"/>
    <cellStyle name="Komma 3 5" xfId="171"/>
    <cellStyle name="Komma 4" xfId="172"/>
    <cellStyle name="Komma 4 2" xfId="173"/>
    <cellStyle name="Komma 4 2 2" xfId="174"/>
    <cellStyle name="Komma 4 2 2 2" xfId="175"/>
    <cellStyle name="Komma 4 2 3" xfId="176"/>
    <cellStyle name="Komma 4 3" xfId="177"/>
    <cellStyle name="Komma 5" xfId="178"/>
    <cellStyle name="Komma 5 2" xfId="179"/>
    <cellStyle name="Komma 5 2 2" xfId="180"/>
    <cellStyle name="Komma 5 2 2 2" xfId="181"/>
    <cellStyle name="Komma 5 2 2 2 2" xfId="182"/>
    <cellStyle name="Komma 5 2 2 3" xfId="183"/>
    <cellStyle name="Komma 5 2 3" xfId="184"/>
    <cellStyle name="Komma 5 3" xfId="185"/>
    <cellStyle name="Komma 6" xfId="186"/>
    <cellStyle name="Komma 6 2" xfId="187"/>
    <cellStyle name="Komma 6 2 2" xfId="188"/>
    <cellStyle name="Komma 6 3" xfId="189"/>
    <cellStyle name="Komma 7" xfId="190"/>
    <cellStyle name="Komma 7 2" xfId="191"/>
    <cellStyle name="Komma 7 2 2" xfId="192"/>
    <cellStyle name="Komma 7 3" xfId="193"/>
    <cellStyle name="Komma 8" xfId="194"/>
    <cellStyle name="Komma 8 2" xfId="195"/>
    <cellStyle name="Komma 9" xfId="196"/>
    <cellStyle name="Komma 9 2" xfId="197"/>
    <cellStyle name="Kop 1 2" xfId="198"/>
    <cellStyle name="Kop 2 2" xfId="199"/>
    <cellStyle name="Kop 3 2" xfId="200"/>
    <cellStyle name="Kop 4 2" xfId="201"/>
    <cellStyle name="Neutraal 2" xfId="202"/>
    <cellStyle name="Neutral 2" xfId="203"/>
    <cellStyle name="Neutral 3" xfId="204"/>
    <cellStyle name="Normal 10" xfId="205"/>
    <cellStyle name="Normal 11" xfId="206"/>
    <cellStyle name="Normal 11 2" xfId="207"/>
    <cellStyle name="Normal 12" xfId="208"/>
    <cellStyle name="Normal 13" xfId="209"/>
    <cellStyle name="Normal 2" xfId="210"/>
    <cellStyle name="Normal 2 2" xfId="211"/>
    <cellStyle name="Normal 2 3" xfId="212"/>
    <cellStyle name="Normal 2 3 2" xfId="213"/>
    <cellStyle name="Normal 2 3 3" xfId="214"/>
    <cellStyle name="Normal 3" xfId="215"/>
    <cellStyle name="Normal 4" xfId="216"/>
    <cellStyle name="Normal 4 2" xfId="217"/>
    <cellStyle name="Normal 5" xfId="218"/>
    <cellStyle name="Normal 6" xfId="219"/>
    <cellStyle name="Normal 6 2" xfId="220"/>
    <cellStyle name="Normal 7" xfId="221"/>
    <cellStyle name="Normal 8" xfId="222"/>
    <cellStyle name="Normal 9" xfId="223"/>
    <cellStyle name="Notas" xfId="224"/>
    <cellStyle name="Notas 2" xfId="225"/>
    <cellStyle name="Notas 2 2" xfId="226"/>
    <cellStyle name="Notas 3" xfId="227"/>
    <cellStyle name="Notitie 2" xfId="228"/>
    <cellStyle name="Notitie 2 2" xfId="229"/>
    <cellStyle name="Notitie 2 2 2" xfId="230"/>
    <cellStyle name="Notitie 2 3" xfId="231"/>
    <cellStyle name="Ongeldig 2" xfId="232"/>
    <cellStyle name="Percent 2" xfId="233"/>
    <cellStyle name="Procent 2" xfId="234"/>
    <cellStyle name="Procent 2 2" xfId="235"/>
    <cellStyle name="Procent 3" xfId="236"/>
    <cellStyle name="Procent 3 2" xfId="237"/>
    <cellStyle name="Procent 4" xfId="238"/>
    <cellStyle name="Quantity" xfId="239"/>
    <cellStyle name="Salida" xfId="240"/>
    <cellStyle name="Standaard 10" xfId="241"/>
    <cellStyle name="Standaard 10 2" xfId="242"/>
    <cellStyle name="Standaard 10 2 2" xfId="243"/>
    <cellStyle name="Standaard 11" xfId="244"/>
    <cellStyle name="Standaard 11 2" xfId="245"/>
    <cellStyle name="Standaard 11 3" xfId="246"/>
    <cellStyle name="Standaard 11 3 2" xfId="247"/>
    <cellStyle name="Standaard 2" xfId="248"/>
    <cellStyle name="Standaard 2 2" xfId="249"/>
    <cellStyle name="Standaard 2 2 2" xfId="250"/>
    <cellStyle name="Standaard 2 3" xfId="251"/>
    <cellStyle name="Standaard 3" xfId="252"/>
    <cellStyle name="Standaard 3 2" xfId="253"/>
    <cellStyle name="Standaard 4" xfId="254"/>
    <cellStyle name="Standaard 4 2" xfId="255"/>
    <cellStyle name="Standaard 4 2 2" xfId="256"/>
    <cellStyle name="Standaard 4 2 2 2" xfId="257"/>
    <cellStyle name="Standaard 4 2 3" xfId="258"/>
    <cellStyle name="Standaard 4 3" xfId="259"/>
    <cellStyle name="Standaard 5" xfId="260"/>
    <cellStyle name="Standaard 5 2" xfId="261"/>
    <cellStyle name="Standaard 5 2 2" xfId="262"/>
    <cellStyle name="Standaard 5 3" xfId="263"/>
    <cellStyle name="Standaard 6" xfId="264"/>
    <cellStyle name="Standaard 6 2" xfId="265"/>
    <cellStyle name="Standaard 6 2 2" xfId="266"/>
    <cellStyle name="Standaard 6 3" xfId="267"/>
    <cellStyle name="Standaard 7" xfId="268"/>
    <cellStyle name="Standaard 7 2" xfId="269"/>
    <cellStyle name="Standaard 8" xfId="270"/>
    <cellStyle name="Standaard 8 2" xfId="271"/>
    <cellStyle name="Standaard 9" xfId="272"/>
    <cellStyle name="Standaard 9 2" xfId="273"/>
    <cellStyle name="Standaard 9 2 2" xfId="274"/>
    <cellStyle name="Standaard 9 2 3" xfId="275"/>
    <cellStyle name="Standaard 9 2 3 2" xfId="276"/>
    <cellStyle name="Standaard 9 3" xfId="277"/>
    <cellStyle name="Standaard 9 3 2" xfId="278"/>
    <cellStyle name="Texto de advertencia" xfId="279"/>
    <cellStyle name="Texto explicativo" xfId="280"/>
    <cellStyle name="Titel 2" xfId="281"/>
    <cellStyle name="Título" xfId="282"/>
    <cellStyle name="Título 1" xfId="283"/>
    <cellStyle name="Título 2" xfId="284"/>
    <cellStyle name="Título 3" xfId="285"/>
    <cellStyle name="Totaal 2" xfId="286"/>
    <cellStyle name="Total 2" xfId="287"/>
    <cellStyle name="Total 3" xfId="288"/>
    <cellStyle name="Uitvoer 2" xfId="289"/>
    <cellStyle name="Verklarende tekst 2" xfId="290"/>
    <cellStyle name="Waarschuwingstekst 2" xfId="291"/>
    <cellStyle name="Акцент1 2" xfId="292"/>
    <cellStyle name="Акцент1 3" xfId="293"/>
    <cellStyle name="Акцент1 4" xfId="294"/>
    <cellStyle name="Акцент1 5" xfId="295"/>
    <cellStyle name="Акцент2 2" xfId="296"/>
    <cellStyle name="Акцент2 3" xfId="297"/>
    <cellStyle name="Акцент2 4" xfId="298"/>
    <cellStyle name="Акцент2 5" xfId="299"/>
    <cellStyle name="Акцент3 2" xfId="300"/>
    <cellStyle name="Акцент3 3" xfId="301"/>
    <cellStyle name="Акцент3 4" xfId="302"/>
    <cellStyle name="Акцент3 5" xfId="303"/>
    <cellStyle name="Акцент4 2" xfId="304"/>
    <cellStyle name="Акцент4 3" xfId="305"/>
    <cellStyle name="Акцент4 4" xfId="306"/>
    <cellStyle name="Акцент4 5" xfId="307"/>
    <cellStyle name="Акцент5 2" xfId="308"/>
    <cellStyle name="Акцент5 3" xfId="309"/>
    <cellStyle name="Акцент5 4" xfId="310"/>
    <cellStyle name="Акцент5 5" xfId="311"/>
    <cellStyle name="Акцент6 2" xfId="312"/>
    <cellStyle name="Акцент6 3" xfId="313"/>
    <cellStyle name="Акцент6 4" xfId="314"/>
    <cellStyle name="Акцент6 5" xfId="315"/>
    <cellStyle name="Ввод  2" xfId="316"/>
    <cellStyle name="Ввод  3" xfId="317"/>
    <cellStyle name="Ввод  4" xfId="318"/>
    <cellStyle name="Ввод  5" xfId="319"/>
    <cellStyle name="Вывод 2" xfId="320"/>
    <cellStyle name="Вывод 3" xfId="321"/>
    <cellStyle name="Вывод 4" xfId="322"/>
    <cellStyle name="Вывод 5" xfId="323"/>
    <cellStyle name="Вычисление 2" xfId="324"/>
    <cellStyle name="Вычисление 3" xfId="325"/>
    <cellStyle name="Вычисление 4" xfId="326"/>
    <cellStyle name="Вычисление 5" xfId="327"/>
    <cellStyle name="Гиперссылка 2" xfId="328"/>
    <cellStyle name="Гиперссылка 3" xfId="329"/>
    <cellStyle name="Заголовок 1 2" xfId="331"/>
    <cellStyle name="Заголовок 1 3" xfId="332"/>
    <cellStyle name="Заголовок 1 4" xfId="333"/>
    <cellStyle name="Заголовок 1 5" xfId="334"/>
    <cellStyle name="Заголовок 1 6" xfId="330"/>
    <cellStyle name="Заголовок 2 2" xfId="336"/>
    <cellStyle name="Заголовок 2 3" xfId="337"/>
    <cellStyle name="Заголовок 2 4" xfId="338"/>
    <cellStyle name="Заголовок 2 5" xfId="339"/>
    <cellStyle name="Заголовок 2 6" xfId="335"/>
    <cellStyle name="Заголовок 3 2" xfId="341"/>
    <cellStyle name="Заголовок 3 3" xfId="342"/>
    <cellStyle name="Заголовок 3 4" xfId="343"/>
    <cellStyle name="Заголовок 3 5" xfId="344"/>
    <cellStyle name="Заголовок 3 6" xfId="340"/>
    <cellStyle name="Заголовок 4 2" xfId="346"/>
    <cellStyle name="Заголовок 4 3" xfId="347"/>
    <cellStyle name="Заголовок 4 4" xfId="348"/>
    <cellStyle name="Заголовок 4 5" xfId="349"/>
    <cellStyle name="Заголовок 4 6" xfId="345"/>
    <cellStyle name="Заголовок сводной таблицы" xfId="350"/>
    <cellStyle name="Значение сводной таблицы" xfId="351"/>
    <cellStyle name="Итог 2" xfId="352"/>
    <cellStyle name="Итог 3" xfId="353"/>
    <cellStyle name="Итог 4" xfId="354"/>
    <cellStyle name="Итог 5" xfId="355"/>
    <cellStyle name="Категория сводной таблицы" xfId="356"/>
    <cellStyle name="Контрольная ячейка 2" xfId="357"/>
    <cellStyle name="Контрольная ячейка 3" xfId="358"/>
    <cellStyle name="Контрольная ячейка 4" xfId="359"/>
    <cellStyle name="Контрольная ячейка 5" xfId="360"/>
    <cellStyle name="Название 2" xfId="361"/>
    <cellStyle name="Название 3" xfId="362"/>
    <cellStyle name="Название 4" xfId="363"/>
    <cellStyle name="Название 5" xfId="364"/>
    <cellStyle name="Нейтральный 2" xfId="365"/>
    <cellStyle name="Нейтральный 3" xfId="366"/>
    <cellStyle name="Нейтральный 4" xfId="367"/>
    <cellStyle name="Нейтральный 5" xfId="368"/>
    <cellStyle name="Обычный" xfId="0" builtinId="0"/>
    <cellStyle name="Обычный 10" xfId="411"/>
    <cellStyle name="Обычный 11" xfId="414"/>
    <cellStyle name="Обычный 12" xfId="415"/>
    <cellStyle name="Обычный 13" xfId="416"/>
    <cellStyle name="Обычный 14" xfId="417"/>
    <cellStyle name="Обычный 15" xfId="418"/>
    <cellStyle name="Обычный 16" xfId="419"/>
    <cellStyle name="Обычный 17" xfId="421"/>
    <cellStyle name="Обычный 18" xfId="420"/>
    <cellStyle name="Обычный 19" xfId="422"/>
    <cellStyle name="Обычный 2" xfId="369"/>
    <cellStyle name="Обычный 2 2" xfId="370"/>
    <cellStyle name="Обычный 2 3" xfId="371"/>
    <cellStyle name="Обычный 2 4" xfId="372"/>
    <cellStyle name="Обычный 2 4 2" xfId="373"/>
    <cellStyle name="Обычный 2 5" xfId="374"/>
    <cellStyle name="Обычный 20" xfId="423"/>
    <cellStyle name="Обычный 21" xfId="424"/>
    <cellStyle name="Обычный 22" xfId="425"/>
    <cellStyle name="Обычный 23" xfId="426"/>
    <cellStyle name="Обычный 3" xfId="375"/>
    <cellStyle name="Обычный 3 2" xfId="376"/>
    <cellStyle name="Обычный 4" xfId="377"/>
    <cellStyle name="Обычный 4 6" xfId="412"/>
    <cellStyle name="Обычный 4 7" xfId="413"/>
    <cellStyle name="Обычный 5" xfId="378"/>
    <cellStyle name="Обычный 6" xfId="379"/>
    <cellStyle name="Обычный 7" xfId="380"/>
    <cellStyle name="Обычный 8" xfId="381"/>
    <cellStyle name="Обычный 9" xfId="1"/>
    <cellStyle name="Плохой 2" xfId="382"/>
    <cellStyle name="Плохой 3" xfId="383"/>
    <cellStyle name="Плохой 4" xfId="384"/>
    <cellStyle name="Плохой 5" xfId="385"/>
    <cellStyle name="Поле сводной таблицы" xfId="386"/>
    <cellStyle name="Пояснение 2" xfId="387"/>
    <cellStyle name="Пояснение 3" xfId="388"/>
    <cellStyle name="Пояснение 4" xfId="389"/>
    <cellStyle name="Пояснение 5" xfId="390"/>
    <cellStyle name="Примечание 2" xfId="391"/>
    <cellStyle name="Примечание 3" xfId="392"/>
    <cellStyle name="Примечание 4" xfId="393"/>
    <cellStyle name="Примечание 5" xfId="394"/>
    <cellStyle name="Результат сводной таблицы" xfId="395"/>
    <cellStyle name="Связанная ячейка 2" xfId="396"/>
    <cellStyle name="Связанная ячейка 3" xfId="397"/>
    <cellStyle name="Связанная ячейка 4" xfId="398"/>
    <cellStyle name="Связанная ячейка 5" xfId="399"/>
    <cellStyle name="Текст предупреждения 2" xfId="400"/>
    <cellStyle name="Текст предупреждения 3" xfId="401"/>
    <cellStyle name="Текст предупреждения 4" xfId="402"/>
    <cellStyle name="Текст предупреждения 5" xfId="403"/>
    <cellStyle name="Угол сводной таблицы" xfId="404"/>
    <cellStyle name="Финансовый" xfId="410" builtinId="3"/>
    <cellStyle name="Финансовый 2" xfId="405"/>
    <cellStyle name="Хороший 2" xfId="406"/>
    <cellStyle name="Хороший 3" xfId="407"/>
    <cellStyle name="Хороший 4" xfId="408"/>
    <cellStyle name="Хороший 5" xfId="409"/>
  </cellStyles>
  <dxfs count="69"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69" formatCode="_-* #,##0\ _₽_-;\-* #,##0\ _₽_-;_-* &quot;-&quot;??\ _₽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theme="0" tint="-0.499984740745262"/>
        </top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69" formatCode="_-* #,##0\ _₽_-;\-* #,##0\ _₽_-;_-* &quot;-&quot;??\ _₽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169" formatCode="_-* #,##0\ _₽_-;\-* #,##0\ _₽_-;_-* &quot;-&quot;??\ _₽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71" formatCode="dd\.mm\.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69" formatCode="_-* #,##0\ _₽_-;\-* #,##0\ _₽_-;_-* &quot;-&quot;??\ _₽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theme="5" tint="0.79998168889431442"/>
          <bgColor theme="5" tint="0.79998168889431442"/>
        </patternFill>
      </fill>
    </dxf>
    <dxf>
      <font>
        <b/>
        <color theme="1"/>
      </font>
    </dxf>
    <dxf>
      <font>
        <b/>
        <color theme="1"/>
      </font>
      <fill>
        <patternFill patternType="solid">
          <fgColor theme="5" tint="0.79995117038483843"/>
          <bgColor theme="4" tint="0.79998168889431442"/>
        </patternFill>
      </fill>
    </dxf>
    <dxf>
      <font>
        <b/>
        <color theme="1"/>
      </font>
    </dxf>
    <dxf>
      <font>
        <b/>
        <color theme="1"/>
      </font>
      <fill>
        <patternFill patternType="solid">
          <fgColor theme="5" tint="0.59999389629810485"/>
          <bgColor theme="4" tint="0.79998168889431442"/>
        </patternFill>
      </fill>
    </dxf>
    <dxf>
      <font>
        <b/>
        <color theme="1"/>
      </font>
      <border>
        <left style="medium">
          <color theme="5" tint="0.59999389629810485"/>
        </left>
        <right style="medium">
          <color theme="5" tint="0.59999389629810485"/>
        </right>
        <top style="medium">
          <color theme="5" tint="0.59999389629810485"/>
        </top>
        <bottom style="medium">
          <color theme="5" tint="0.59999389629810485"/>
        </bottom>
      </border>
    </dxf>
    <dxf>
      <border>
        <left style="thin">
          <color theme="5" tint="0.39997558519241921"/>
        </left>
        <right style="thin">
          <color theme="5" tint="0.39997558519241921"/>
        </right>
      </border>
    </dxf>
    <dxf>
      <border>
        <top style="thin">
          <color theme="5" tint="0.39997558519241921"/>
        </top>
        <bottom style="thin">
          <color theme="5" tint="0.39997558519241921"/>
        </bottom>
        <horizontal style="thin">
          <color theme="5" tint="0.39997558519241921"/>
        </horizontal>
      </border>
    </dxf>
    <dxf>
      <font>
        <b/>
        <color theme="1"/>
      </font>
      <fill>
        <patternFill>
          <bgColor theme="3" tint="0.79998168889431442"/>
        </patternFill>
      </fill>
      <border>
        <top style="thin">
          <color auto="1"/>
        </top>
        <bottom style="medium">
          <color auto="1"/>
        </bottom>
      </border>
    </dxf>
    <dxf>
      <font>
        <b/>
        <i val="0"/>
        <color theme="1"/>
      </font>
      <fill>
        <patternFill patternType="solid">
          <fgColor theme="5"/>
          <bgColor theme="3" tint="0.79998168889431442"/>
        </patternFill>
      </fill>
      <border diagonalUp="0" diagonalDown="0">
        <left/>
        <right/>
        <top/>
        <bottom/>
        <vertical/>
        <horizontal/>
      </border>
    </dxf>
    <dxf>
      <font>
        <color theme="1"/>
      </font>
    </dxf>
  </dxfs>
  <tableStyles count="1" defaultTableStyle="TableStyleMedium2" defaultPivotStyle="PivotStyleLight16">
    <tableStyle name="Lineup" table="0" count="11">
      <tableStyleElement type="headerRow" dxfId="68"/>
      <tableStyleElement type="totalRow" dxfId="67"/>
      <tableStyleElement type="firstRowStripe" dxfId="66"/>
      <tableStyleElement type="firstColumnStripe" dxfId="65"/>
      <tableStyleElement type="firstSubtotalColumn" dxfId="64"/>
      <tableStyleElement type="firstSubtotalRow" dxfId="63"/>
      <tableStyleElement type="secondSubtotalRow" dxfId="62"/>
      <tableStyleElement type="firstRowSubheading" dxfId="61"/>
      <tableStyleElement type="secondRowSubheading" dxfId="60"/>
      <tableStyleElement type="pageFieldLabels" dxfId="59"/>
      <tableStyleElement type="pageFieldValues" dxfId="5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Black Sea grain enroute, tons </a:t>
            </a:r>
            <a:r>
              <a:rPr lang="en-US" sz="1400">
                <a:solidFill>
                  <a:srgbClr val="FF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(incl. towards Asia</a:t>
            </a:r>
            <a:r>
              <a:rPr lang="en-US" sz="1400" baseline="0">
                <a:solidFill>
                  <a:srgbClr val="FF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, WAfr, EAfr)</a:t>
            </a:r>
            <a:r>
              <a:rPr lang="en-US" sz="1400">
                <a:solidFill>
                  <a:srgbClr val="FF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'GrainFlow trends'!$R$34</c:f>
              <c:strCache>
                <c:ptCount val="1"/>
                <c:pt idx="0">
                  <c:v>grain at sea</c:v>
                </c:pt>
              </c:strCache>
            </c:strRef>
          </c:tx>
          <c:spPr>
            <a:ln w="44450"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'GrainFlow trends'!$Q$42:$Q$51</c:f>
              <c:numCache>
                <c:formatCode>General</c:formatCode>
                <c:ptCount val="10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</c:numCache>
            </c:numRef>
          </c:cat>
          <c:val>
            <c:numRef>
              <c:f>'GrainFlow trends'!$R$42:$R$51</c:f>
              <c:numCache>
                <c:formatCode>#,##0</c:formatCode>
                <c:ptCount val="10"/>
                <c:pt idx="0">
                  <c:v>8927483</c:v>
                </c:pt>
                <c:pt idx="1">
                  <c:v>9861044</c:v>
                </c:pt>
                <c:pt idx="2">
                  <c:v>9389217</c:v>
                </c:pt>
                <c:pt idx="3">
                  <c:v>8655574</c:v>
                </c:pt>
                <c:pt idx="4">
                  <c:v>8482808</c:v>
                </c:pt>
                <c:pt idx="5">
                  <c:v>7925371</c:v>
                </c:pt>
                <c:pt idx="6">
                  <c:v>7102291</c:v>
                </c:pt>
                <c:pt idx="7">
                  <c:v>6332925</c:v>
                </c:pt>
                <c:pt idx="8">
                  <c:v>6851800</c:v>
                </c:pt>
                <c:pt idx="9">
                  <c:v>6629002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145-E048-B647-43B375765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64288"/>
        <c:axId val="42386944"/>
      </c:lineChart>
      <c:catAx>
        <c:axId val="42364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week</a:t>
                </a:r>
                <a:endParaRPr lang="ru-RU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endParaRPr>
              </a:p>
            </c:rich>
          </c:tx>
          <c:layout>
            <c:manualLayout>
              <c:xMode val="edge"/>
              <c:yMode val="edge"/>
              <c:x val="0.82133979682899005"/>
              <c:y val="0.9277824829249782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txPr>
          <a:bodyPr/>
          <a:lstStyle/>
          <a:p>
            <a:pPr>
              <a:defRPr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ru-RU"/>
          </a:p>
        </c:txPr>
        <c:crossAx val="42386944"/>
        <c:crosses val="autoZero"/>
        <c:auto val="1"/>
        <c:lblAlgn val="ctr"/>
        <c:lblOffset val="100"/>
        <c:noMultiLvlLbl val="0"/>
      </c:catAx>
      <c:valAx>
        <c:axId val="42386944"/>
        <c:scaling>
          <c:orientation val="minMax"/>
          <c:max val="10000000"/>
          <c:min val="60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tons</a:t>
                </a:r>
                <a:endParaRPr lang="ru-RU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endParaRPr>
              </a:p>
            </c:rich>
          </c:tx>
          <c:layout/>
          <c:overlay val="0"/>
        </c:title>
        <c:numFmt formatCode="#,##0" sourceLinked="0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txPr>
          <a:bodyPr/>
          <a:lstStyle/>
          <a:p>
            <a:pPr>
              <a:defRPr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ru-RU"/>
          </a:p>
        </c:txPr>
        <c:crossAx val="42364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13442391552387"/>
          <c:y val="0.47195591012582205"/>
          <c:w val="0.12410641074157579"/>
          <c:h val="8.1486557799831688E-2"/>
        </c:manualLayout>
      </c:layout>
      <c:overlay val="0"/>
      <c:txPr>
        <a:bodyPr/>
        <a:lstStyle/>
        <a:p>
          <a:pPr>
            <a:defRPr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400" b="1" i="0" baseline="0">
                <a:effectLst/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Destinations for grain at sea, tons </a:t>
            </a:r>
            <a:endParaRPr lang="ru-RU" sz="140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2.4979226400647356E-2"/>
                  <c:y val="5.4762009481157991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12C-4927-B6DE-D01D28861D14}"/>
                </c:ext>
              </c:extLst>
            </c:dLbl>
            <c:dLbl>
              <c:idx val="1"/>
              <c:layout>
                <c:manualLayout>
                  <c:x val="-1.1754930070892981E-2"/>
                  <c:y val="1.071438119360483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BDB-4FA0-AA37-4D3B54527ADF}"/>
                </c:ext>
              </c:extLst>
            </c:dLbl>
            <c:dLbl>
              <c:idx val="2"/>
              <c:layout>
                <c:manualLayout>
                  <c:x val="-1.461996287941188E-2"/>
                  <c:y val="8.8889090114120071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B8A-485C-B436-673BC044D476}"/>
                </c:ext>
              </c:extLst>
            </c:dLbl>
            <c:dLbl>
              <c:idx val="3"/>
              <c:layout>
                <c:manualLayout>
                  <c:x val="-1.3224296329754482E-2"/>
                  <c:y val="-2.738100474057899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3B9-2A4A-809B-C9E5B10356DA}"/>
                </c:ext>
              </c:extLst>
            </c:dLbl>
            <c:dLbl>
              <c:idx val="9"/>
              <c:layout>
                <c:manualLayout>
                  <c:x val="-1.4832500345358919E-3"/>
                  <c:y val="2.515861578887908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12C-4927-B6DE-D01D28861D14}"/>
                </c:ext>
              </c:extLst>
            </c:dLbl>
            <c:dLbl>
              <c:idx val="10"/>
              <c:layout>
                <c:manualLayout>
                  <c:x val="1.4693662588616038E-2"/>
                  <c:y val="-1.2549482200076108E-1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BDB-4FA0-AA37-4D3B54527AD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'GrainFlow trends'!$B$16:$B$26</c:f>
              <c:strCache>
                <c:ptCount val="11"/>
                <c:pt idx="0">
                  <c:v>Spain</c:v>
                </c:pt>
                <c:pt idx="1">
                  <c:v>Italy</c:v>
                </c:pt>
                <c:pt idx="2">
                  <c:v>Morocco</c:v>
                </c:pt>
                <c:pt idx="3">
                  <c:v>Algeria</c:v>
                </c:pt>
                <c:pt idx="4">
                  <c:v>Egypt</c:v>
                </c:pt>
                <c:pt idx="5">
                  <c:v>Turkiye</c:v>
                </c:pt>
                <c:pt idx="6">
                  <c:v>Lebanon</c:v>
                </c:pt>
                <c:pt idx="7">
                  <c:v>Yemen</c:v>
                </c:pt>
                <c:pt idx="8">
                  <c:v>Bangladesh</c:v>
                </c:pt>
                <c:pt idx="9">
                  <c:v>China</c:v>
                </c:pt>
                <c:pt idx="10">
                  <c:v>Kenya</c:v>
                </c:pt>
              </c:strCache>
            </c:strRef>
          </c:cat>
          <c:val>
            <c:numRef>
              <c:f>'GrainFlow trends'!$C$16:$C$26</c:f>
              <c:numCache>
                <c:formatCode>General</c:formatCode>
                <c:ptCount val="11"/>
                <c:pt idx="0">
                  <c:v>502170</c:v>
                </c:pt>
                <c:pt idx="1">
                  <c:v>227897</c:v>
                </c:pt>
                <c:pt idx="2">
                  <c:v>100448</c:v>
                </c:pt>
                <c:pt idx="3">
                  <c:v>279775</c:v>
                </c:pt>
                <c:pt idx="4">
                  <c:v>883330</c:v>
                </c:pt>
                <c:pt idx="5">
                  <c:v>420147</c:v>
                </c:pt>
                <c:pt idx="6">
                  <c:v>89400</c:v>
                </c:pt>
                <c:pt idx="7">
                  <c:v>134445</c:v>
                </c:pt>
                <c:pt idx="8">
                  <c:v>233661</c:v>
                </c:pt>
                <c:pt idx="9">
                  <c:v>177101</c:v>
                </c:pt>
                <c:pt idx="10">
                  <c:v>134445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3B9-2A4A-809B-C9E5B10356DA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400"/>
              <a:t>Vessels that discharged Black Sea grain </a:t>
            </a:r>
            <a:r>
              <a:rPr lang="en-US" sz="1400">
                <a:solidFill>
                  <a:srgbClr val="FF0000"/>
                </a:solidFill>
              </a:rPr>
              <a:t>worldwide</a:t>
            </a:r>
            <a:endParaRPr lang="ru-RU" sz="1400">
              <a:solidFill>
                <a:srgbClr val="FF0000"/>
              </a:solidFill>
            </a:endParaRPr>
          </a:p>
        </c:rich>
      </c:tx>
      <c:layout>
        <c:manualLayout>
          <c:xMode val="edge"/>
          <c:yMode val="edge"/>
          <c:x val="0.20136014882216505"/>
          <c:y val="3.70666612890003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2174388841890632"/>
          <c:y val="0.15102706699913815"/>
          <c:w val="0.67155701611678709"/>
          <c:h val="0.68982173936690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'Discharged BlSea grain'!$D$97</c:f>
              <c:strCache>
                <c:ptCount val="1"/>
                <c:pt idx="0">
                  <c:v>grain, tons</c:v>
                </c:pt>
              </c:strCache>
            </c:strRef>
          </c:tx>
          <c:spPr>
            <a:solidFill>
              <a:schemeClr val="accent1">
                <a:alpha val="99000"/>
              </a:schemeClr>
            </a:solidFill>
            <a:ln>
              <a:solidFill>
                <a:schemeClr val="bg1">
                  <a:lumMod val="85000"/>
                </a:schemeClr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B0F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'Discharged BlSea grain'!$C$111:$C$120</c:f>
              <c:numCache>
                <c:formatCode>General</c:formatCode>
                <c:ptCount val="10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</c:numCache>
            </c:numRef>
          </c:cat>
          <c:val>
            <c:numRef>
              <c:f>'Discharged BlSea grain'!$D$111:$D$120</c:f>
              <c:numCache>
                <c:formatCode>General</c:formatCode>
                <c:ptCount val="10"/>
                <c:pt idx="0">
                  <c:v>1709682</c:v>
                </c:pt>
                <c:pt idx="1">
                  <c:v>1402005</c:v>
                </c:pt>
                <c:pt idx="2">
                  <c:v>1871511</c:v>
                </c:pt>
                <c:pt idx="3">
                  <c:v>1945951</c:v>
                </c:pt>
                <c:pt idx="4">
                  <c:v>2221972</c:v>
                </c:pt>
                <c:pt idx="5">
                  <c:v>1578840</c:v>
                </c:pt>
                <c:pt idx="6">
                  <c:v>1738342</c:v>
                </c:pt>
                <c:pt idx="7">
                  <c:v>1776286</c:v>
                </c:pt>
                <c:pt idx="8">
                  <c:v>1095260</c:v>
                </c:pt>
                <c:pt idx="9">
                  <c:v>1831529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8D-4E81-8E0B-00E73EDC5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141184"/>
        <c:axId val="44147072"/>
      </c:barChart>
      <c:lineChart>
        <c:grouping val="standard"/>
        <c:varyColors val="0"/>
        <c:ser>
          <c:idx val="2"/>
          <c:order val="1"/>
          <c:tx>
            <c:strRef>
              <c:f>'Discharged BlSea grain'!$E$97</c:f>
              <c:strCache>
                <c:ptCount val="1"/>
                <c:pt idx="0">
                  <c:v>number of vsls</c:v>
                </c:pt>
              </c:strCache>
            </c:strRef>
          </c:tx>
          <c:spPr>
            <a:ln w="3810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'Discharged BlSea grain'!$C$111:$C$120</c:f>
              <c:numCache>
                <c:formatCode>General</c:formatCode>
                <c:ptCount val="10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</c:numCache>
            </c:numRef>
          </c:cat>
          <c:val>
            <c:numRef>
              <c:f>'Discharged BlSea grain'!$E$111:$E$120</c:f>
              <c:numCache>
                <c:formatCode>General</c:formatCode>
                <c:ptCount val="10"/>
                <c:pt idx="0">
                  <c:v>85</c:v>
                </c:pt>
                <c:pt idx="1">
                  <c:v>62</c:v>
                </c:pt>
                <c:pt idx="2">
                  <c:v>86</c:v>
                </c:pt>
                <c:pt idx="3">
                  <c:v>91</c:v>
                </c:pt>
                <c:pt idx="4">
                  <c:v>82</c:v>
                </c:pt>
                <c:pt idx="5">
                  <c:v>75</c:v>
                </c:pt>
                <c:pt idx="6">
                  <c:v>76</c:v>
                </c:pt>
                <c:pt idx="7">
                  <c:v>80</c:v>
                </c:pt>
                <c:pt idx="8">
                  <c:v>58</c:v>
                </c:pt>
                <c:pt idx="9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A8D-4E81-8E0B-00E73EDC5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155264"/>
        <c:axId val="44148992"/>
      </c:lineChart>
      <c:catAx>
        <c:axId val="4414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ru-RU"/>
          </a:p>
        </c:txPr>
        <c:crossAx val="44147072"/>
        <c:crosses val="autoZero"/>
        <c:auto val="1"/>
        <c:lblAlgn val="ctr"/>
        <c:lblOffset val="100"/>
        <c:noMultiLvlLbl val="0"/>
      </c:catAx>
      <c:valAx>
        <c:axId val="44147072"/>
        <c:scaling>
          <c:orientation val="minMax"/>
          <c:max val="300000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number</a:t>
                </a:r>
                <a:r>
                  <a:rPr lang="en-US" baseline="0"/>
                  <a:t> of vessels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.82837898918942265"/>
              <c:y val="0.363026309585553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ru-RU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ru-RU"/>
          </a:p>
        </c:txPr>
        <c:crossAx val="44141184"/>
        <c:crosses val="autoZero"/>
        <c:crossBetween val="between"/>
      </c:valAx>
      <c:valAx>
        <c:axId val="44148992"/>
        <c:scaling>
          <c:orientation val="minMax"/>
          <c:max val="160"/>
          <c:min val="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tons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9176698987006791E-2"/>
              <c:y val="0.37606241998510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ru-RU"/>
          </a:p>
        </c:txPr>
        <c:crossAx val="44155264"/>
        <c:crosses val="max"/>
        <c:crossBetween val="between"/>
        <c:majorUnit val="10"/>
        <c:minorUnit val="2"/>
      </c:valAx>
      <c:catAx>
        <c:axId val="44155264"/>
        <c:scaling>
          <c:orientation val="minMax"/>
        </c:scaling>
        <c:delete val="1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week</a:t>
                </a:r>
              </a:p>
            </c:rich>
          </c:tx>
          <c:layout>
            <c:manualLayout>
              <c:xMode val="edge"/>
              <c:yMode val="edge"/>
              <c:x val="0.73862768703498849"/>
              <c:y val="0.917469343313056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ru-RU"/>
            </a:p>
          </c:txPr>
        </c:title>
        <c:numFmt formatCode="General" sourceLinked="1"/>
        <c:majorTickMark val="out"/>
        <c:minorTickMark val="none"/>
        <c:tickLblPos val="nextTo"/>
        <c:crossAx val="44148992"/>
        <c:crosses val="max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761913535264555"/>
          <c:y val="0.35692683187040308"/>
          <c:w val="0.14557898119877871"/>
          <c:h val="0.275094867332167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 sz="1400"/>
              <a:t>Seaborne imports by countries, tons </a:t>
            </a:r>
            <a:endParaRPr lang="ru-RU" sz="1400"/>
          </a:p>
        </c:rich>
      </c:tx>
      <c:layout>
        <c:manualLayout>
          <c:xMode val="edge"/>
          <c:yMode val="edge"/>
          <c:x val="0.2927636504453337"/>
          <c:y val="4.26053522970645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5295848557571982E-2"/>
          <c:y val="0.16309139323686236"/>
          <c:w val="0.76108379309729146"/>
          <c:h val="0.74903637045369331"/>
        </c:manualLayout>
      </c:layout>
      <c:barChart>
        <c:barDir val="col"/>
        <c:grouping val="clustered"/>
        <c:varyColors val="0"/>
        <c:ser>
          <c:idx val="0"/>
          <c:order val="0"/>
          <c:tx>
            <c:v>previous week</c:v>
          </c:tx>
          <c:invertIfNegative val="0"/>
          <c:dLbls>
            <c:dLbl>
              <c:idx val="0"/>
              <c:layout>
                <c:manualLayout>
                  <c:x val="-1.6559138943740295E-2"/>
                  <c:y val="1.0006381824040634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11-42B2-81E5-AEA23DC85D4C}"/>
                </c:ext>
              </c:extLst>
            </c:dLbl>
            <c:dLbl>
              <c:idx val="1"/>
              <c:layout>
                <c:manualLayout>
                  <c:x val="-1.8064515211353049E-2"/>
                  <c:y val="2.72904475053190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DF-47AC-985A-36F6FBF22CD3}"/>
                </c:ext>
              </c:extLst>
            </c:dLbl>
            <c:dLbl>
              <c:idx val="2"/>
              <c:layout>
                <c:manualLayout>
                  <c:x val="-2.4086020281804066E-2"/>
                  <c:y val="1.6374268503192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DF-47AC-985A-36F6FBF22CD3}"/>
                </c:ext>
              </c:extLst>
            </c:dLbl>
            <c:dLbl>
              <c:idx val="3"/>
              <c:layout>
                <c:manualLayout>
                  <c:x val="-1.0537633873289279E-2"/>
                  <c:y val="5.45808950106410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14-49F2-B1F0-ADD7CEF46E9B}"/>
                </c:ext>
              </c:extLst>
            </c:dLbl>
            <c:dLbl>
              <c:idx val="5"/>
              <c:layout>
                <c:manualLayout>
                  <c:x val="-3.0107525352255138E-2"/>
                  <c:y val="-2.72904475053200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89-48C1-8058-03A7816A3FF6}"/>
                </c:ext>
              </c:extLst>
            </c:dLbl>
            <c:dLbl>
              <c:idx val="6"/>
              <c:layout>
                <c:manualLayout>
                  <c:x val="-1.50537626761275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66-4EC8-94FD-0E8ECC291517}"/>
                </c:ext>
              </c:extLst>
            </c:dLbl>
            <c:dLbl>
              <c:idx val="7"/>
              <c:layout>
                <c:manualLayout>
                  <c:x val="-1.2043010140902033E-2"/>
                  <c:y val="2.72904475053190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DF-47AC-985A-36F6FBF22CD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'Discharged BlSea grain'!$B$127:$B$134</c:f>
              <c:strCache>
                <c:ptCount val="8"/>
                <c:pt idx="0">
                  <c:v>Italy</c:v>
                </c:pt>
                <c:pt idx="1">
                  <c:v>Spain</c:v>
                </c:pt>
                <c:pt idx="2">
                  <c:v>Turkiye</c:v>
                </c:pt>
                <c:pt idx="3">
                  <c:v>Algeria</c:v>
                </c:pt>
                <c:pt idx="4">
                  <c:v>Morocco</c:v>
                </c:pt>
                <c:pt idx="5">
                  <c:v>Egypt</c:v>
                </c:pt>
                <c:pt idx="6">
                  <c:v>Greece</c:v>
                </c:pt>
                <c:pt idx="7">
                  <c:v>Bangladesh</c:v>
                </c:pt>
              </c:strCache>
            </c:strRef>
          </c:cat>
          <c:val>
            <c:numRef>
              <c:f>'Discharged BlSea grain'!$C$127:$C$134</c:f>
              <c:numCache>
                <c:formatCode>#,##0</c:formatCode>
                <c:ptCount val="8"/>
                <c:pt idx="0">
                  <c:v>60000</c:v>
                </c:pt>
                <c:pt idx="1">
                  <c:v>95647</c:v>
                </c:pt>
                <c:pt idx="2">
                  <c:v>136418</c:v>
                </c:pt>
                <c:pt idx="3">
                  <c:v>30250</c:v>
                </c:pt>
                <c:pt idx="4">
                  <c:v>0</c:v>
                </c:pt>
                <c:pt idx="5">
                  <c:v>126614</c:v>
                </c:pt>
                <c:pt idx="6">
                  <c:v>14600</c:v>
                </c:pt>
                <c:pt idx="7">
                  <c:v>53998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11-42B2-81E5-AEA23DC85D4C}"/>
            </c:ext>
          </c:extLst>
        </c:ser>
        <c:ser>
          <c:idx val="1"/>
          <c:order val="1"/>
          <c:tx>
            <c:v>current week</c:v>
          </c:tx>
          <c:invertIfNegative val="0"/>
          <c:dLbls>
            <c:dLbl>
              <c:idx val="1"/>
              <c:layout>
                <c:manualLayout>
                  <c:x val="-1.0537633873289307E-2"/>
                  <c:y val="1.09161790021279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DF-47AC-985A-36F6FBF22CD3}"/>
                </c:ext>
              </c:extLst>
            </c:dLbl>
            <c:dLbl>
              <c:idx val="3"/>
              <c:layout>
                <c:manualLayout>
                  <c:x val="6.0215050704509618E-3"/>
                  <c:y val="5.45808950106400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94-45E9-9FA0-CAAB3995E9B7}"/>
                </c:ext>
              </c:extLst>
            </c:dLbl>
            <c:dLbl>
              <c:idx val="4"/>
              <c:layout>
                <c:manualLayout>
                  <c:x val="1.655913894374024E-2"/>
                  <c:y val="-2.7290447505320023E-3"/>
                </c:manualLayout>
              </c:layout>
              <c:tx>
                <c:rich>
                  <a:bodyPr/>
                  <a:lstStyle/>
                  <a:p>
                    <a:fld id="{8D859C10-7ECB-4B99-B622-8F7F4F3A990C}" type="VALUE">
                      <a:rPr lang="en-US" b="0"/>
                      <a:pPr/>
                      <a:t>[ЗНАЧЕНИЕ]</a:t>
                    </a:fld>
                    <a:endParaRPr lang="ru-R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0DF-47AC-985A-36F6FBF22CD3}"/>
                </c:ext>
              </c:extLst>
            </c:dLbl>
            <c:dLbl>
              <c:idx val="5"/>
              <c:layout>
                <c:manualLayout>
                  <c:x val="1.806451521135304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7B-4DAD-8728-C9252CCBD715}"/>
                </c:ext>
              </c:extLst>
            </c:dLbl>
            <c:dLbl>
              <c:idx val="6"/>
              <c:layout>
                <c:manualLayout>
                  <c:x val="1.6559138943740295E-2"/>
                  <c:y val="5.45808950106400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66-4EC8-94FD-0E8ECC291517}"/>
                </c:ext>
              </c:extLst>
            </c:dLbl>
            <c:dLbl>
              <c:idx val="7"/>
              <c:layout>
                <c:manualLayout>
                  <c:x val="1.9569891478965803E-2"/>
                  <c:y val="8.18713425159610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DF-47AC-985A-36F6FBF22CD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'Discharged BlSea grain'!$B$127:$B$134</c:f>
              <c:strCache>
                <c:ptCount val="8"/>
                <c:pt idx="0">
                  <c:v>Italy</c:v>
                </c:pt>
                <c:pt idx="1">
                  <c:v>Spain</c:v>
                </c:pt>
                <c:pt idx="2">
                  <c:v>Turkiye</c:v>
                </c:pt>
                <c:pt idx="3">
                  <c:v>Algeria</c:v>
                </c:pt>
                <c:pt idx="4">
                  <c:v>Morocco</c:v>
                </c:pt>
                <c:pt idx="5">
                  <c:v>Egypt</c:v>
                </c:pt>
                <c:pt idx="6">
                  <c:v>Greece</c:v>
                </c:pt>
                <c:pt idx="7">
                  <c:v>Bangladesh</c:v>
                </c:pt>
              </c:strCache>
            </c:strRef>
          </c:cat>
          <c:val>
            <c:numRef>
              <c:f>'Discharged BlSea grain'!$D$127:$D$134</c:f>
              <c:numCache>
                <c:formatCode>#,##0</c:formatCode>
                <c:ptCount val="8"/>
                <c:pt idx="0">
                  <c:v>74250</c:v>
                </c:pt>
                <c:pt idx="1">
                  <c:v>192115</c:v>
                </c:pt>
                <c:pt idx="2">
                  <c:v>199318</c:v>
                </c:pt>
                <c:pt idx="3">
                  <c:v>64850</c:v>
                </c:pt>
                <c:pt idx="4">
                  <c:v>5500</c:v>
                </c:pt>
                <c:pt idx="5">
                  <c:v>247840</c:v>
                </c:pt>
                <c:pt idx="6">
                  <c:v>11190</c:v>
                </c:pt>
                <c:pt idx="7">
                  <c:v>54580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11-42B2-81E5-AEA23DC85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3893120"/>
        <c:axId val="43894656"/>
      </c:barChart>
      <c:catAx>
        <c:axId val="4389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43894656"/>
        <c:crosses val="autoZero"/>
        <c:auto val="1"/>
        <c:lblAlgn val="ctr"/>
        <c:lblOffset val="100"/>
        <c:noMultiLvlLbl val="0"/>
      </c:catAx>
      <c:valAx>
        <c:axId val="4389465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tons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"/>
              <c:y val="0.4921399544159749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chemeClr val="bg1">
                <a:lumMod val="85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43893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574390266784894"/>
          <c:y val="0.47647359283898655"/>
          <c:w val="0.13967344578350352"/>
          <c:h val="0.16145093209771355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 sz="1400"/>
              <a:t>Seaborne exports by countries, tons </a:t>
            </a:r>
            <a:endParaRPr lang="ru-RU" sz="1400"/>
          </a:p>
        </c:rich>
      </c:tx>
      <c:layout>
        <c:manualLayout>
          <c:xMode val="edge"/>
          <c:yMode val="edge"/>
          <c:x val="0.2927636504453337"/>
          <c:y val="4.26053522970645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5295848557571982E-2"/>
          <c:y val="0.16309139323686236"/>
          <c:w val="0.76108379309729146"/>
          <c:h val="0.74903637045369331"/>
        </c:manualLayout>
      </c:layout>
      <c:barChart>
        <c:barDir val="col"/>
        <c:grouping val="clustered"/>
        <c:varyColors val="0"/>
        <c:ser>
          <c:idx val="1"/>
          <c:order val="0"/>
          <c:tx>
            <c:v>previous week</c:v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-1.3548381590700917E-2"/>
                  <c:y val="-2.7613419948152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189-42F1-B372-6CEF177C62AE}"/>
                </c:ext>
              </c:extLst>
            </c:dLbl>
            <c:dLbl>
              <c:idx val="1"/>
              <c:layout>
                <c:manualLayout>
                  <c:x val="-1.2437603953898995E-2"/>
                  <c:y val="-1.012480368505958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FD9-40E5-A1CC-7604F78C0FFF}"/>
                </c:ext>
              </c:extLst>
            </c:dLbl>
            <c:dLbl>
              <c:idx val="2"/>
              <c:layout>
                <c:manualLayout>
                  <c:x val="-6.8105805866745563E-3"/>
                  <c:y val="2.76134199481509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FD9-40E5-A1CC-7604F78C0FFF}"/>
                </c:ext>
              </c:extLst>
            </c:dLbl>
            <c:dLbl>
              <c:idx val="3"/>
              <c:layout>
                <c:manualLayout>
                  <c:x val="-1.8607036718840383E-2"/>
                  <c:y val="2.89527795298891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FD9-40E5-A1CC-7604F78C0FF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'Vessels sailed from BlSea'!$C$113:$C$116</c:f>
              <c:numCache>
                <c:formatCode>_-* #\ ##0\ _₽_-;\-* #\ ##0\ _₽_-;_-* "-"??\ _₽_-;_-@_-</c:formatCode>
                <c:ptCount val="4"/>
                <c:pt idx="0">
                  <c:v>961504</c:v>
                </c:pt>
                <c:pt idx="1">
                  <c:v>174189</c:v>
                </c:pt>
                <c:pt idx="2">
                  <c:v>95950</c:v>
                </c:pt>
                <c:pt idx="3">
                  <c:v>728399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FD9-40E5-A1CC-7604F78C0FFF}"/>
            </c:ext>
          </c:extLst>
        </c:ser>
        <c:ser>
          <c:idx val="0"/>
          <c:order val="1"/>
          <c:tx>
            <c:v>current week</c:v>
          </c:tx>
          <c:spPr>
            <a:solidFill>
              <a:schemeClr val="accent2"/>
            </a:solidFill>
          </c:spPr>
          <c:invertIfNegative val="0"/>
          <c:dLbls>
            <c:dLbl>
              <c:idx val="0"/>
              <c:layout>
                <c:manualLayout>
                  <c:x val="3.5881875181356292E-2"/>
                  <c:y val="4.55556200593446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FD9-40E5-A1CC-7604F78C0FFF}"/>
                </c:ext>
              </c:extLst>
            </c:dLbl>
            <c:dLbl>
              <c:idx val="1"/>
              <c:layout>
                <c:manualLayout>
                  <c:x val="4.9867925610909388E-3"/>
                  <c:y val="9.01583262528477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FD9-40E5-A1CC-7604F78C0FFF}"/>
                </c:ext>
              </c:extLst>
            </c:dLbl>
            <c:dLbl>
              <c:idx val="2"/>
              <c:layout>
                <c:manualLayout>
                  <c:x val="3.2577807274765604E-3"/>
                  <c:y val="2.7326571464639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FD9-40E5-A1CC-7604F78C0FFF}"/>
                </c:ext>
              </c:extLst>
            </c:dLbl>
            <c:dLbl>
              <c:idx val="3"/>
              <c:layout>
                <c:manualLayout>
                  <c:x val="9.4696430908231197E-3"/>
                  <c:y val="-4.78690593368908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FD9-40E5-A1CC-7604F78C0FF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.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'Vessels sailed from BlSea'!$B$113:$B$116</c:f>
              <c:strCache>
                <c:ptCount val="4"/>
                <c:pt idx="0">
                  <c:v>Ukraine</c:v>
                </c:pt>
                <c:pt idx="1">
                  <c:v>Romania</c:v>
                </c:pt>
                <c:pt idx="2">
                  <c:v>Bulgaria</c:v>
                </c:pt>
                <c:pt idx="3">
                  <c:v>Russia</c:v>
                </c:pt>
              </c:strCache>
            </c:strRef>
          </c:cat>
          <c:val>
            <c:numRef>
              <c:f>'Vessels sailed from BlSea'!$D$113:$D$116</c:f>
              <c:numCache>
                <c:formatCode>_-* #\ ##0\ _₽_-;\-* #\ ##0\ _₽_-;_-* "-"??\ _₽_-;_-@_-</c:formatCode>
                <c:ptCount val="4"/>
                <c:pt idx="0">
                  <c:v>697541</c:v>
                </c:pt>
                <c:pt idx="1">
                  <c:v>227273</c:v>
                </c:pt>
                <c:pt idx="2">
                  <c:v>87248</c:v>
                </c:pt>
                <c:pt idx="3">
                  <c:v>485298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FD9-40E5-A1CC-7604F78C0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3970560"/>
        <c:axId val="43972096"/>
      </c:barChart>
      <c:catAx>
        <c:axId val="43970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43972096"/>
        <c:crosses val="autoZero"/>
        <c:auto val="1"/>
        <c:lblAlgn val="ctr"/>
        <c:lblOffset val="100"/>
        <c:noMultiLvlLbl val="0"/>
      </c:catAx>
      <c:valAx>
        <c:axId val="439720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tons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"/>
              <c:y val="0.4921399544159749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chemeClr val="bg1">
                <a:lumMod val="85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43970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421636248957256"/>
          <c:y val="0.52832548473813645"/>
          <c:w val="0.13547658217057917"/>
          <c:h val="0.1665130782503659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 sz="1400"/>
              <a:t>Seaborne exports by countries, tons </a:t>
            </a:r>
            <a:endParaRPr lang="ru-RU" sz="1400"/>
          </a:p>
        </c:rich>
      </c:tx>
      <c:layout>
        <c:manualLayout>
          <c:xMode val="edge"/>
          <c:yMode val="edge"/>
          <c:x val="0.2927636504453337"/>
          <c:y val="4.26053522970645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5295848557571982E-2"/>
          <c:y val="0.16309139323686236"/>
          <c:w val="0.76108379309729146"/>
          <c:h val="0.74903637045369331"/>
        </c:manualLayout>
      </c:layout>
      <c:barChart>
        <c:barDir val="col"/>
        <c:grouping val="clustered"/>
        <c:varyColors val="0"/>
        <c:ser>
          <c:idx val="1"/>
          <c:order val="0"/>
          <c:tx>
            <c:v>previous week</c:v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'Vessels sailed from BlSea'!$C$113:$C$116</c:f>
              <c:numCache>
                <c:formatCode>_-* #\ ##0\ _₽_-;\-* #\ ##0\ _₽_-;_-* "-"??\ _₽_-;_-@_-</c:formatCode>
                <c:ptCount val="4"/>
                <c:pt idx="0">
                  <c:v>961504</c:v>
                </c:pt>
                <c:pt idx="1">
                  <c:v>174189</c:v>
                </c:pt>
                <c:pt idx="2">
                  <c:v>95950</c:v>
                </c:pt>
                <c:pt idx="3">
                  <c:v>728399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D3-4836-92EC-BC7FD5528EF3}"/>
            </c:ext>
          </c:extLst>
        </c:ser>
        <c:ser>
          <c:idx val="0"/>
          <c:order val="1"/>
          <c:tx>
            <c:v>current week</c:v>
          </c:tx>
          <c:spPr>
            <a:solidFill>
              <a:schemeClr val="accent2"/>
            </a:solidFill>
          </c:spPr>
          <c:invertIfNegative val="0"/>
          <c:dLbls>
            <c:dLbl>
              <c:idx val="0"/>
              <c:layout>
                <c:manualLayout>
                  <c:x val="1.2582550848814025E-3"/>
                  <c:y val="7.3168846626493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ED-42D3-86B7-CB05B3C1D7A3}"/>
                </c:ext>
              </c:extLst>
            </c:dLbl>
            <c:dLbl>
              <c:idx val="1"/>
              <c:layout>
                <c:manualLayout>
                  <c:x val="4.9867925610909388E-3"/>
                  <c:y val="9.01583262528477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ED-42D3-86B7-CB05B3C1D7A3}"/>
                </c:ext>
              </c:extLst>
            </c:dLbl>
            <c:dLbl>
              <c:idx val="2"/>
              <c:layout>
                <c:manualLayout>
                  <c:x val="3.2577807274765604E-3"/>
                  <c:y val="2.7326571464639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77-4EE9-9A8E-0CD53E74B125}"/>
                </c:ext>
              </c:extLst>
            </c:dLbl>
            <c:dLbl>
              <c:idx val="3"/>
              <c:layout>
                <c:manualLayout>
                  <c:x val="-4.0787303203817342E-3"/>
                  <c:y val="7.357847468936538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17-495A-9B2D-331CE7F60C1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.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'Vessels sailed from BlSea'!$B$113:$B$116</c:f>
              <c:strCache>
                <c:ptCount val="4"/>
                <c:pt idx="0">
                  <c:v>Ukraine</c:v>
                </c:pt>
                <c:pt idx="1">
                  <c:v>Romania</c:v>
                </c:pt>
                <c:pt idx="2">
                  <c:v>Bulgaria</c:v>
                </c:pt>
                <c:pt idx="3">
                  <c:v>Russia</c:v>
                </c:pt>
              </c:strCache>
            </c:strRef>
          </c:cat>
          <c:val>
            <c:numRef>
              <c:f>'Vessels sailed from BlSea'!$D$113:$D$116</c:f>
              <c:numCache>
                <c:formatCode>_-* #\ ##0\ _₽_-;\-* #\ ##0\ _₽_-;_-* "-"??\ _₽_-;_-@_-</c:formatCode>
                <c:ptCount val="4"/>
                <c:pt idx="0">
                  <c:v>697541</c:v>
                </c:pt>
                <c:pt idx="1">
                  <c:v>227273</c:v>
                </c:pt>
                <c:pt idx="2">
                  <c:v>87248</c:v>
                </c:pt>
                <c:pt idx="3">
                  <c:v>485298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ED-42D3-86B7-CB05B3C1D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2819968"/>
        <c:axId val="42821504"/>
      </c:barChart>
      <c:catAx>
        <c:axId val="4281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42821504"/>
        <c:crosses val="autoZero"/>
        <c:auto val="1"/>
        <c:lblAlgn val="ctr"/>
        <c:lblOffset val="100"/>
        <c:noMultiLvlLbl val="0"/>
      </c:catAx>
      <c:valAx>
        <c:axId val="4282150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tons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"/>
              <c:y val="0.4921399544159749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chemeClr val="bg1">
                <a:lumMod val="85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42819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421636248957256"/>
          <c:y val="0.52832548473813645"/>
          <c:w val="8.8882731868290793E-2"/>
          <c:h val="9.5805974797435106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400"/>
            </a:pPr>
            <a:r>
              <a:rPr lang="en-US" sz="1400"/>
              <a:t>Vessels that discharged Azov-Black Sea grain worldwide</a:t>
            </a:r>
            <a:endParaRPr lang="ru-RU" sz="1400"/>
          </a:p>
        </c:rich>
      </c:tx>
      <c:layout>
        <c:manualLayout>
          <c:xMode val="edge"/>
          <c:yMode val="edge"/>
          <c:x val="0.26010320808347831"/>
          <c:y val="2.72598139051888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174388841890632"/>
          <c:y val="0.15102706699913815"/>
          <c:w val="0.67155701611678709"/>
          <c:h val="0.68982173936690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'Discharged BlSea grain'!$D$97</c:f>
              <c:strCache>
                <c:ptCount val="1"/>
                <c:pt idx="0">
                  <c:v>grain, tons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14"/>
              <c:layout>
                <c:manualLayout>
                  <c:x val="2.1507852906608501E-3"/>
                  <c:y val="-1.27176393658003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48-46DE-B4EE-40A1E41FFA0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00B0F0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'Discharged BlSea grain'!$C$104:$C$120</c:f>
              <c:numCache>
                <c:formatCode>General</c:formatCode>
                <c:ptCount val="17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</c:numCache>
            </c:numRef>
          </c:cat>
          <c:val>
            <c:numRef>
              <c:f>'Discharged BlSea grain'!$D$104:$D$120</c:f>
              <c:numCache>
                <c:formatCode>0</c:formatCode>
                <c:ptCount val="17"/>
                <c:pt idx="0">
                  <c:v>1564654.8494999998</c:v>
                </c:pt>
                <c:pt idx="1">
                  <c:v>2101947.8835</c:v>
                </c:pt>
                <c:pt idx="2">
                  <c:v>1392402.0704999999</c:v>
                </c:pt>
                <c:pt idx="3" formatCode="General">
                  <c:v>2188263.15</c:v>
                </c:pt>
                <c:pt idx="4" formatCode="General">
                  <c:v>1933186</c:v>
                </c:pt>
                <c:pt idx="5" formatCode="General">
                  <c:v>2280163</c:v>
                </c:pt>
                <c:pt idx="6" formatCode="General">
                  <c:v>2076657</c:v>
                </c:pt>
                <c:pt idx="7" formatCode="General">
                  <c:v>1709682</c:v>
                </c:pt>
                <c:pt idx="8" formatCode="General">
                  <c:v>1402005</c:v>
                </c:pt>
                <c:pt idx="9" formatCode="General">
                  <c:v>1871511</c:v>
                </c:pt>
                <c:pt idx="10" formatCode="General">
                  <c:v>1945951</c:v>
                </c:pt>
                <c:pt idx="11" formatCode="General">
                  <c:v>2221972</c:v>
                </c:pt>
                <c:pt idx="12" formatCode="General">
                  <c:v>1578840</c:v>
                </c:pt>
                <c:pt idx="13" formatCode="General">
                  <c:v>1738342</c:v>
                </c:pt>
                <c:pt idx="14" formatCode="General">
                  <c:v>1776286</c:v>
                </c:pt>
                <c:pt idx="15" formatCode="General">
                  <c:v>1095260</c:v>
                </c:pt>
                <c:pt idx="16" formatCode="General">
                  <c:v>1831529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B7-4CF0-84C5-2DB2FB5D0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868736"/>
        <c:axId val="42870272"/>
      </c:barChart>
      <c:lineChart>
        <c:grouping val="standard"/>
        <c:varyColors val="0"/>
        <c:ser>
          <c:idx val="2"/>
          <c:order val="1"/>
          <c:tx>
            <c:strRef>
              <c:f>'Discharged BlSea grain'!$E$97</c:f>
              <c:strCache>
                <c:ptCount val="1"/>
                <c:pt idx="0">
                  <c:v>number of vsls</c:v>
                </c:pt>
              </c:strCache>
            </c:strRef>
          </c:tx>
          <c:spPr>
            <a:ln w="38100">
              <a:solidFill>
                <a:schemeClr val="accent2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'Discharged BlSea grain'!$C$104:$C$120</c:f>
              <c:numCache>
                <c:formatCode>General</c:formatCode>
                <c:ptCount val="17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</c:numCache>
            </c:numRef>
          </c:cat>
          <c:val>
            <c:numRef>
              <c:f>'Discharged BlSea grain'!$E$104:$E$120</c:f>
              <c:numCache>
                <c:formatCode>0</c:formatCode>
                <c:ptCount val="17"/>
                <c:pt idx="0">
                  <c:v>87.5</c:v>
                </c:pt>
                <c:pt idx="1">
                  <c:v>102.5</c:v>
                </c:pt>
                <c:pt idx="2">
                  <c:v>82.5</c:v>
                </c:pt>
                <c:pt idx="3" formatCode="General">
                  <c:v>103</c:v>
                </c:pt>
                <c:pt idx="4" formatCode="General">
                  <c:v>93</c:v>
                </c:pt>
                <c:pt idx="5" formatCode="General">
                  <c:v>107</c:v>
                </c:pt>
                <c:pt idx="6" formatCode="General">
                  <c:v>77</c:v>
                </c:pt>
                <c:pt idx="7" formatCode="General">
                  <c:v>85</c:v>
                </c:pt>
                <c:pt idx="8" formatCode="General">
                  <c:v>62</c:v>
                </c:pt>
                <c:pt idx="9" formatCode="General">
                  <c:v>86</c:v>
                </c:pt>
                <c:pt idx="10" formatCode="General">
                  <c:v>91</c:v>
                </c:pt>
                <c:pt idx="11" formatCode="General">
                  <c:v>82</c:v>
                </c:pt>
                <c:pt idx="12" formatCode="General">
                  <c:v>75</c:v>
                </c:pt>
                <c:pt idx="13" formatCode="General">
                  <c:v>76</c:v>
                </c:pt>
                <c:pt idx="14" formatCode="General">
                  <c:v>80</c:v>
                </c:pt>
                <c:pt idx="15" formatCode="General">
                  <c:v>58</c:v>
                </c:pt>
                <c:pt idx="16" formatCode="General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B7-4CF0-84C5-2DB2FB5D0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78464"/>
        <c:axId val="42872192"/>
      </c:lineChart>
      <c:catAx>
        <c:axId val="4286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42870272"/>
        <c:crosses val="autoZero"/>
        <c:auto val="1"/>
        <c:lblAlgn val="ctr"/>
        <c:lblOffset val="100"/>
        <c:noMultiLvlLbl val="0"/>
      </c:catAx>
      <c:valAx>
        <c:axId val="42870272"/>
        <c:scaling>
          <c:orientation val="minMax"/>
          <c:max val="3000000"/>
        </c:scaling>
        <c:delete val="0"/>
        <c:axPos val="l"/>
        <c:majorGridlines/>
        <c:title>
          <c:tx>
            <c:rich>
              <a:bodyPr rot="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vessels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.82837898918942265"/>
              <c:y val="0.3630263095855533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42868736"/>
        <c:crosses val="autoZero"/>
        <c:crossBetween val="between"/>
      </c:valAx>
      <c:valAx>
        <c:axId val="42872192"/>
        <c:scaling>
          <c:orientation val="minMax"/>
          <c:max val="160"/>
          <c:min val="5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tons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9176698987006791E-2"/>
              <c:y val="0.3760624199851057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42878464"/>
        <c:crosses val="max"/>
        <c:crossBetween val="between"/>
        <c:majorUnit val="10"/>
        <c:minorUnit val="2"/>
      </c:valAx>
      <c:catAx>
        <c:axId val="42878464"/>
        <c:scaling>
          <c:orientation val="minMax"/>
        </c:scaling>
        <c:delete val="1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week</a:t>
                </a:r>
              </a:p>
            </c:rich>
          </c:tx>
          <c:layout>
            <c:manualLayout>
              <c:xMode val="edge"/>
              <c:yMode val="edge"/>
              <c:x val="0.73862768703498849"/>
              <c:y val="0.9174693433130560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42872192"/>
        <c:crosses val="max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4761913535264555"/>
          <c:y val="0.35692683187040308"/>
          <c:w val="0.14557898119877871"/>
          <c:h val="0.27509486733216754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 sz="1400"/>
              <a:t>Seaborne imports by countries, tons </a:t>
            </a:r>
            <a:endParaRPr lang="ru-RU" sz="1400"/>
          </a:p>
        </c:rich>
      </c:tx>
      <c:layout>
        <c:manualLayout>
          <c:xMode val="edge"/>
          <c:yMode val="edge"/>
          <c:x val="0.2927636504453337"/>
          <c:y val="4.26053522970645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5295848557571982E-2"/>
          <c:y val="0.16309139323686236"/>
          <c:w val="0.76108379309729146"/>
          <c:h val="0.74903637045369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'Discharged BlSea grain'!$C$126</c:f>
              <c:strCache>
                <c:ptCount val="1"/>
                <c:pt idx="0">
                  <c:v>previous week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8.602149809317600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2A-4EDD-B35A-7A6647C4766D}"/>
                </c:ext>
              </c:extLst>
            </c:dLbl>
            <c:dLbl>
              <c:idx val="1"/>
              <c:layout>
                <c:manualLayout>
                  <c:x val="-9.677418535482301E-3"/>
                  <c:y val="2.48226985009631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2A-4EDD-B35A-7A6647C4766D}"/>
                </c:ext>
              </c:extLst>
            </c:dLbl>
            <c:dLbl>
              <c:idx val="2"/>
              <c:layout>
                <c:manualLayout>
                  <c:x val="-1.0752687261647001E-2"/>
                  <c:y val="-4.550775487563136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2A-4EDD-B35A-7A6647C4766D}"/>
                </c:ext>
              </c:extLst>
            </c:dLbl>
            <c:dLbl>
              <c:idx val="3"/>
              <c:layout>
                <c:manualLayout>
                  <c:x val="1.1827955987811624E-2"/>
                  <c:y val="-2.4822698500964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B7-4FF6-8E6D-A9208D344795}"/>
                </c:ext>
              </c:extLst>
            </c:dLbl>
            <c:dLbl>
              <c:idx val="7"/>
              <c:layout>
                <c:manualLayout>
                  <c:x val="-1.3978493440141102E-2"/>
                  <c:y val="2.48226985009631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2A-4EDD-B35A-7A6647C4766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'Discharged BlSea grain'!$B$127:$B$134</c:f>
              <c:strCache>
                <c:ptCount val="8"/>
                <c:pt idx="0">
                  <c:v>Italy</c:v>
                </c:pt>
                <c:pt idx="1">
                  <c:v>Spain</c:v>
                </c:pt>
                <c:pt idx="2">
                  <c:v>Turkiye</c:v>
                </c:pt>
                <c:pt idx="3">
                  <c:v>Algeria</c:v>
                </c:pt>
                <c:pt idx="4">
                  <c:v>Morocco</c:v>
                </c:pt>
                <c:pt idx="5">
                  <c:v>Egypt</c:v>
                </c:pt>
                <c:pt idx="6">
                  <c:v>Greece</c:v>
                </c:pt>
                <c:pt idx="7">
                  <c:v>Bangladesh</c:v>
                </c:pt>
              </c:strCache>
            </c:strRef>
          </c:cat>
          <c:val>
            <c:numRef>
              <c:f>'Discharged BlSea grain'!$C$127:$C$134</c:f>
              <c:numCache>
                <c:formatCode>#,##0</c:formatCode>
                <c:ptCount val="8"/>
                <c:pt idx="0">
                  <c:v>60000</c:v>
                </c:pt>
                <c:pt idx="1">
                  <c:v>95647</c:v>
                </c:pt>
                <c:pt idx="2">
                  <c:v>136418</c:v>
                </c:pt>
                <c:pt idx="3">
                  <c:v>30250</c:v>
                </c:pt>
                <c:pt idx="4">
                  <c:v>0</c:v>
                </c:pt>
                <c:pt idx="5">
                  <c:v>126614</c:v>
                </c:pt>
                <c:pt idx="6">
                  <c:v>14600</c:v>
                </c:pt>
                <c:pt idx="7">
                  <c:v>53998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2B8-457B-8ABA-7EF9CBF0F8C0}"/>
            </c:ext>
          </c:extLst>
        </c:ser>
        <c:ser>
          <c:idx val="1"/>
          <c:order val="1"/>
          <c:tx>
            <c:strRef>
              <c:f>'Discharged BlSea grain'!$D$126</c:f>
              <c:strCache>
                <c:ptCount val="1"/>
                <c:pt idx="0">
                  <c:v>current week</c:v>
                </c:pt>
              </c:strCache>
            </c:strRef>
          </c:tx>
          <c:invertIfNegative val="0"/>
          <c:dLbls>
            <c:dLbl>
              <c:idx val="3"/>
              <c:layout>
                <c:manualLayout>
                  <c:x val="1.1827955987811702E-2"/>
                  <c:y val="2.48226985009621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54-4E86-A6D8-817C679D4A04}"/>
                </c:ext>
              </c:extLst>
            </c:dLbl>
            <c:dLbl>
              <c:idx val="4"/>
              <c:layout>
                <c:manualLayout>
                  <c:x val="6.451612356988201E-3"/>
                  <c:y val="-2.4822698500964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2A-4EDD-B35A-7A6647C4766D}"/>
                </c:ext>
              </c:extLst>
            </c:dLbl>
            <c:dLbl>
              <c:idx val="5"/>
              <c:layout>
                <c:manualLayout>
                  <c:x val="6.451612356988201E-3"/>
                  <c:y val="-9.101550975126273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2A-4EDD-B35A-7A6647C4766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'Discharged BlSea grain'!$B$127:$B$134</c:f>
              <c:strCache>
                <c:ptCount val="8"/>
                <c:pt idx="0">
                  <c:v>Italy</c:v>
                </c:pt>
                <c:pt idx="1">
                  <c:v>Spain</c:v>
                </c:pt>
                <c:pt idx="2">
                  <c:v>Turkiye</c:v>
                </c:pt>
                <c:pt idx="3">
                  <c:v>Algeria</c:v>
                </c:pt>
                <c:pt idx="4">
                  <c:v>Morocco</c:v>
                </c:pt>
                <c:pt idx="5">
                  <c:v>Egypt</c:v>
                </c:pt>
                <c:pt idx="6">
                  <c:v>Greece</c:v>
                </c:pt>
                <c:pt idx="7">
                  <c:v>Bangladesh</c:v>
                </c:pt>
              </c:strCache>
            </c:strRef>
          </c:cat>
          <c:val>
            <c:numRef>
              <c:f>'Discharged BlSea grain'!$D$127:$D$134</c:f>
              <c:numCache>
                <c:formatCode>#,##0</c:formatCode>
                <c:ptCount val="8"/>
                <c:pt idx="0">
                  <c:v>74250</c:v>
                </c:pt>
                <c:pt idx="1">
                  <c:v>192115</c:v>
                </c:pt>
                <c:pt idx="2">
                  <c:v>199318</c:v>
                </c:pt>
                <c:pt idx="3">
                  <c:v>64850</c:v>
                </c:pt>
                <c:pt idx="4">
                  <c:v>5500</c:v>
                </c:pt>
                <c:pt idx="5">
                  <c:v>247840</c:v>
                </c:pt>
                <c:pt idx="6">
                  <c:v>11190</c:v>
                </c:pt>
                <c:pt idx="7">
                  <c:v>54580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2B8-457B-8ABA-7EF9CBF0F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4069248"/>
        <c:axId val="44070784"/>
      </c:barChart>
      <c:catAx>
        <c:axId val="4406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44070784"/>
        <c:crosses val="autoZero"/>
        <c:auto val="1"/>
        <c:lblAlgn val="ctr"/>
        <c:lblOffset val="100"/>
        <c:noMultiLvlLbl val="0"/>
      </c:catAx>
      <c:valAx>
        <c:axId val="4407078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tons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"/>
              <c:y val="0.4921399544159749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chemeClr val="bg1">
                <a:lumMod val="85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44069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421636248957256"/>
          <c:y val="0.52832548473813645"/>
          <c:w val="0.14578363751042747"/>
          <c:h val="0.15053465774405317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b="1">
                <a:solidFill>
                  <a:schemeClr val="tx1"/>
                </a:solidFill>
              </a:rPr>
              <a:t>Vessels laden with Black Sea grains at sea, by type</a:t>
            </a:r>
            <a:endParaRPr lang="ru-RU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235025033635501"/>
          <c:y val="0.14631163708086786"/>
          <c:w val="0.76421635076372063"/>
          <c:h val="0.71282113404463499"/>
        </c:manualLayout>
      </c:layout>
      <c:barChart>
        <c:barDir val="col"/>
        <c:grouping val="clustered"/>
        <c:varyColors val="0"/>
        <c:ser>
          <c:idx val="1"/>
          <c:order val="0"/>
          <c:tx>
            <c:v>prev.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72A-4846-94FC-E08E48C75EBC}"/>
              </c:ext>
            </c:extLst>
          </c:dPt>
          <c:cat>
            <c:strRef>
              <c:f>'Grain and vessels at sea'!$A$357:$B$360</c:f>
              <c:strCache>
                <c:ptCount val="4"/>
                <c:pt idx="0">
                  <c:v>Coasters/minibulkers (up to 13k dwt)</c:v>
                </c:pt>
                <c:pt idx="1">
                  <c:v>small Handy / Handymax (13-49k dwt)</c:v>
                </c:pt>
                <c:pt idx="2">
                  <c:v>Supramax/Ultramax (49-67k dwt)</c:v>
                </c:pt>
                <c:pt idx="3">
                  <c:v>Panamax/Kamsarmax/Cape (above 67k dwt)</c:v>
                </c:pt>
              </c:strCache>
            </c:strRef>
          </c:cat>
          <c:val>
            <c:numRef>
              <c:f>'Grain and vessels at sea'!$D$357:$D$360</c:f>
              <c:numCache>
                <c:formatCode>0</c:formatCode>
                <c:ptCount val="4"/>
                <c:pt idx="0">
                  <c:v>180</c:v>
                </c:pt>
                <c:pt idx="1">
                  <c:v>113</c:v>
                </c:pt>
                <c:pt idx="2">
                  <c:v>22</c:v>
                </c:pt>
                <c:pt idx="3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3A-4DEE-8291-6835DEC0C3B8}"/>
            </c:ext>
          </c:extLst>
        </c:ser>
        <c:ser>
          <c:idx val="0"/>
          <c:order val="1"/>
          <c:tx>
            <c:v>current week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72A-4846-94FC-E08E48C75EBC}"/>
              </c:ext>
            </c:extLst>
          </c:dPt>
          <c:cat>
            <c:strRef>
              <c:f>'Grain and vessels at sea'!$A$357:$B$360</c:f>
              <c:strCache>
                <c:ptCount val="4"/>
                <c:pt idx="0">
                  <c:v>Coasters/minibulkers (up to 13k dwt)</c:v>
                </c:pt>
                <c:pt idx="1">
                  <c:v>small Handy / Handymax (13-49k dwt)</c:v>
                </c:pt>
                <c:pt idx="2">
                  <c:v>Supramax/Ultramax (49-67k dwt)</c:v>
                </c:pt>
                <c:pt idx="3">
                  <c:v>Panamax/Kamsarmax/Cape (above 67k dwt)</c:v>
                </c:pt>
              </c:strCache>
            </c:strRef>
          </c:cat>
          <c:val>
            <c:numRef>
              <c:f>'Grain and vessels at sea'!$C$357:$C$360</c:f>
              <c:numCache>
                <c:formatCode>0</c:formatCode>
                <c:ptCount val="4"/>
                <c:pt idx="0">
                  <c:v>186</c:v>
                </c:pt>
                <c:pt idx="1">
                  <c:v>113</c:v>
                </c:pt>
                <c:pt idx="2">
                  <c:v>22</c:v>
                </c:pt>
                <c:pt idx="3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3A-4DEE-8291-6835DEC0C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9"/>
        <c:overlap val="-23"/>
        <c:axId val="44176896"/>
        <c:axId val="44178432"/>
      </c:barChart>
      <c:catAx>
        <c:axId val="4417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ru-RU"/>
          </a:p>
        </c:txPr>
        <c:crossAx val="44178432"/>
        <c:crosses val="autoZero"/>
        <c:auto val="1"/>
        <c:lblAlgn val="ctr"/>
        <c:lblOffset val="100"/>
        <c:noMultiLvlLbl val="0"/>
      </c:catAx>
      <c:valAx>
        <c:axId val="4417843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number</a:t>
                </a:r>
                <a:r>
                  <a:rPr lang="en-US" b="1" baseline="0">
                    <a:solidFill>
                      <a:schemeClr val="tx1"/>
                    </a:solidFill>
                  </a:rPr>
                  <a:t> of vessels</a:t>
                </a:r>
                <a:endParaRPr lang="ru-RU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ru-RU"/>
          </a:p>
        </c:txPr>
        <c:crossAx val="4417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013482706775557"/>
          <c:y val="0.43755361940704152"/>
          <c:w val="0.13881185443276325"/>
          <c:h val="0.133137026510739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452866</xdr:colOff>
      <xdr:row>8</xdr:row>
      <xdr:rowOff>53853</xdr:rowOff>
    </xdr:from>
    <xdr:to>
      <xdr:col>28</xdr:col>
      <xdr:colOff>530678</xdr:colOff>
      <xdr:row>32</xdr:row>
      <xdr:rowOff>-1</xdr:rowOff>
    </xdr:to>
    <xdr:sp macro="" textlink="">
      <xdr:nvSpPr>
        <xdr:cNvPr id="5" name="Прямоугольни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753223" y="1550639"/>
          <a:ext cx="8418991" cy="4518146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Brief summary: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uk-UA" sz="16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The volume of grain departed from Azov-Black Sea ports has declined from 1.96 to 1.5 million tons amid an about 30% drop in exports from Ukraine and Russia;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Despite unchanged number of vessels laden with grain at sea (345), the volume of grain has decreased from 6.9 to 6.6 million tons;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Morocco, Egypt and China have shown the most significant upturn in volumes of grain enroute;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The volume of discharged grain has risen quite significantly this week, namely from 1.1 to 1.83 million tons;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Egyptian importers have seen the most noticeable increase (two-fold) in discharged volumes, while Greece has become the only importing country which has shown a slight decline over the week;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The number of discharged carriers has grown from 58 to 81, but the Supramax/Ultramax vessel count is holding steady.</a:t>
          </a:r>
        </a:p>
      </xdr:txBody>
    </xdr:sp>
    <xdr:clientData/>
  </xdr:twoCellAnchor>
  <xdr:twoCellAnchor>
    <xdr:from>
      <xdr:col>0</xdr:col>
      <xdr:colOff>40822</xdr:colOff>
      <xdr:row>32</xdr:row>
      <xdr:rowOff>29634</xdr:rowOff>
    </xdr:from>
    <xdr:to>
      <xdr:col>14</xdr:col>
      <xdr:colOff>421822</xdr:colOff>
      <xdr:row>56</xdr:row>
      <xdr:rowOff>68035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</xdr:row>
      <xdr:rowOff>56211</xdr:rowOff>
    </xdr:from>
    <xdr:to>
      <xdr:col>14</xdr:col>
      <xdr:colOff>422779</xdr:colOff>
      <xdr:row>32</xdr:row>
      <xdr:rowOff>-1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153084</xdr:colOff>
      <xdr:row>0</xdr:row>
      <xdr:rowOff>51858</xdr:rowOff>
    </xdr:from>
    <xdr:to>
      <xdr:col>5</xdr:col>
      <xdr:colOff>544175</xdr:colOff>
      <xdr:row>6</xdr:row>
      <xdr:rowOff>15805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33BF150-97A7-8F44-8364-C34E541F4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3084" y="51858"/>
          <a:ext cx="3864349" cy="1088426"/>
        </a:xfrm>
        <a:prstGeom prst="rect">
          <a:avLst/>
        </a:prstGeom>
      </xdr:spPr>
    </xdr:pic>
    <xdr:clientData/>
  </xdr:twoCellAnchor>
  <xdr:twoCellAnchor>
    <xdr:from>
      <xdr:col>0</xdr:col>
      <xdr:colOff>68037</xdr:colOff>
      <xdr:row>56</xdr:row>
      <xdr:rowOff>96588</xdr:rowOff>
    </xdr:from>
    <xdr:to>
      <xdr:col>14</xdr:col>
      <xdr:colOff>423209</xdr:colOff>
      <xdr:row>80</xdr:row>
      <xdr:rowOff>176896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449035</xdr:colOff>
      <xdr:row>56</xdr:row>
      <xdr:rowOff>81642</xdr:rowOff>
    </xdr:from>
    <xdr:to>
      <xdr:col>28</xdr:col>
      <xdr:colOff>544285</xdr:colOff>
      <xdr:row>80</xdr:row>
      <xdr:rowOff>163285</xdr:rowOff>
    </xdr:to>
    <xdr:graphicFrame macro="">
      <xdr:nvGraphicFramePr>
        <xdr:cNvPr id="12" name="Диаграмма 1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449034</xdr:colOff>
      <xdr:row>32</xdr:row>
      <xdr:rowOff>27214</xdr:rowOff>
    </xdr:from>
    <xdr:to>
      <xdr:col>28</xdr:col>
      <xdr:colOff>544287</xdr:colOff>
      <xdr:row>56</xdr:row>
      <xdr:rowOff>54427</xdr:rowOff>
    </xdr:to>
    <xdr:graphicFrame macro="">
      <xdr:nvGraphicFramePr>
        <xdr:cNvPr id="10" name="Диаграмма 9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27219</xdr:colOff>
      <xdr:row>108</xdr:row>
      <xdr:rowOff>34018</xdr:rowOff>
    </xdr:from>
    <xdr:to>
      <xdr:col>8</xdr:col>
      <xdr:colOff>715287</xdr:colOff>
      <xdr:row>133</xdr:row>
      <xdr:rowOff>3026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94</xdr:row>
      <xdr:rowOff>34780</xdr:rowOff>
    </xdr:from>
    <xdr:to>
      <xdr:col>8</xdr:col>
      <xdr:colOff>406854</xdr:colOff>
      <xdr:row>125</xdr:row>
      <xdr:rowOff>120958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27215</xdr:colOff>
      <xdr:row>125</xdr:row>
      <xdr:rowOff>149674</xdr:rowOff>
    </xdr:from>
    <xdr:to>
      <xdr:col>8</xdr:col>
      <xdr:colOff>408216</xdr:colOff>
      <xdr:row>152</xdr:row>
      <xdr:rowOff>122459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360</xdr:row>
      <xdr:rowOff>34017</xdr:rowOff>
    </xdr:from>
    <xdr:to>
      <xdr:col>7</xdr:col>
      <xdr:colOff>485774</xdr:colOff>
      <xdr:row>383</xdr:row>
      <xdr:rowOff>186417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Таблица1" displayName="Таблица1" ref="A3:N100" totalsRowShown="0" headerRowDxfId="57" dataDxfId="55" headerRowBorderDxfId="56" tableBorderDxfId="54" totalsRowBorderDxfId="53">
  <autoFilter ref="A3:N100"/>
  <sortState ref="A4:N100">
    <sortCondition ref="N3:N100"/>
  </sortState>
  <tableColumns count="14">
    <tableColumn id="1" name="Volume, tons" dataDxfId="52" dataCellStyle="Финансовый"/>
    <tableColumn id="2" name="Grain type" dataDxfId="51" dataCellStyle="Обычный 10"/>
    <tableColumn id="3" name="Vessel name" dataDxfId="50" dataCellStyle="Обычный 21"/>
    <tableColumn id="4" name="POL" dataDxfId="49" dataCellStyle="Обычный 10"/>
    <tableColumn id="5" name="Terminal of loading" dataDxfId="48" dataCellStyle="Обычный 10"/>
    <tableColumn id="6" name="Berth" dataDxfId="47" dataCellStyle="Обычный 21"/>
    <tableColumn id="7" name="Discharge country" dataDxfId="46" dataCellStyle="Обычный 10"/>
    <tableColumn id="8" name="POD" dataDxfId="45" dataCellStyle="Обычный 4 6"/>
    <tableColumn id="11" name="Shipper" dataDxfId="44"/>
    <tableColumn id="9" name="Importer / receiver" dataDxfId="43" dataCellStyle="Финансовый"/>
    <tableColumn id="10" name="Ship owner/manager" dataDxfId="42" dataCellStyle="Обычный 21"/>
    <tableColumn id="12" name="DWT" dataDxfId="41" dataCellStyle="Обычный 21"/>
    <tableColumn id="13" name="IMO" dataDxfId="40" dataCellStyle="Обычный 21"/>
    <tableColumn id="14" name="Departure Date" dataDxfId="3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Таблица2" displayName="Таблица2" ref="A3:O84" totalsRowShown="0" headerRowDxfId="38" dataDxfId="36" headerRowBorderDxfId="37" tableBorderDxfId="35" totalsRowBorderDxfId="34">
  <autoFilter ref="A3:O84"/>
  <sortState ref="A4:N94">
    <sortCondition ref="N3:N94"/>
  </sortState>
  <tableColumns count="15">
    <tableColumn id="1" name="Volume, tons" dataDxfId="33"/>
    <tableColumn id="2" name="Grain type" dataDxfId="32" dataCellStyle="Обычный 10"/>
    <tableColumn id="3" name="Vessel name" dataDxfId="31" dataCellStyle="Обычный 10"/>
    <tableColumn id="4" name="POL" dataDxfId="30" dataCellStyle="Обычный 10"/>
    <tableColumn id="5" name="Terminal of loading" dataDxfId="29"/>
    <tableColumn id="6" name="Berth" dataDxfId="28"/>
    <tableColumn id="7" name="Discharge country" dataDxfId="27" dataCellStyle="Финансовый"/>
    <tableColumn id="8" name="POD" dataDxfId="26"/>
    <tableColumn id="9" name="Shipper" dataDxfId="25"/>
    <tableColumn id="10" name="Importer/Receiver" dataDxfId="24"/>
    <tableColumn id="11" name="Ship owner/manager" dataDxfId="23"/>
    <tableColumn id="12" name="DWT" dataDxfId="22"/>
    <tableColumn id="13" name="IMO" dataDxfId="21"/>
    <tableColumn id="14" name="Departure Date" dataDxfId="20"/>
    <tableColumn id="15" name="Date of discharge" dataDxfId="19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Таблица3" displayName="Таблица3" ref="A3:N348" totalsRowShown="0" headerRowDxfId="18" dataDxfId="16" headerRowBorderDxfId="17" tableBorderDxfId="15" totalsRowBorderDxfId="14">
  <autoFilter ref="A3:N348"/>
  <sortState ref="A4:N295">
    <sortCondition ref="N3:N295"/>
  </sortState>
  <tableColumns count="14">
    <tableColumn id="1" name="Volume, tons" dataDxfId="13" dataCellStyle="Финансовый"/>
    <tableColumn id="2" name="Grain type" dataDxfId="12" dataCellStyle="Обычный 10"/>
    <tableColumn id="3" name="Vessel name" dataDxfId="11"/>
    <tableColumn id="4" name="POL" dataDxfId="10"/>
    <tableColumn id="5" name="Terminal of loading" dataDxfId="9" dataCellStyle="Обычный 10"/>
    <tableColumn id="6" name="Berth" dataDxfId="8"/>
    <tableColumn id="7" name="Discharge country" dataDxfId="7"/>
    <tableColumn id="10" name="POD" dataDxfId="6" dataCellStyle="Обычный 10"/>
    <tableColumn id="8" name="Shipper" dataDxfId="5" dataCellStyle="Финансовый"/>
    <tableColumn id="14" name="Importer/Receiver" dataDxfId="4"/>
    <tableColumn id="9" name="Ship owner/manager" dataDxfId="3" dataCellStyle="Финансовый"/>
    <tableColumn id="11" name="DWT" dataDxfId="2"/>
    <tableColumn id="12" name="IMO" dataDxfId="1"/>
    <tableColumn id="13" name="Departure Dat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1"/>
  <sheetViews>
    <sheetView tabSelected="1" zoomScale="70" zoomScaleNormal="70" workbookViewId="0">
      <pane ySplit="8" topLeftCell="A9" activePane="bottomLeft" state="frozen"/>
      <selection pane="bottomLeft" activeCell="AG12" sqref="AG12"/>
    </sheetView>
  </sheetViews>
  <sheetFormatPr defaultColWidth="8.85546875" defaultRowHeight="15"/>
  <cols>
    <col min="3" max="3" width="10.42578125" bestFit="1" customWidth="1"/>
    <col min="18" max="18" width="11" bestFit="1" customWidth="1"/>
  </cols>
  <sheetData>
    <row r="1" spans="1:29" s="8" customFormat="1" ht="15.95" customHeight="1">
      <c r="A1" s="375" t="s">
        <v>87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  <c r="AC1" s="376"/>
    </row>
    <row r="2" spans="1:29" s="8" customFormat="1" ht="15.75">
      <c r="A2" s="376"/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76"/>
      <c r="S2" s="376"/>
      <c r="T2" s="376"/>
      <c r="U2" s="376"/>
      <c r="V2" s="376"/>
      <c r="W2" s="376"/>
      <c r="X2" s="376"/>
      <c r="Y2" s="376"/>
      <c r="Z2" s="376"/>
      <c r="AA2" s="376"/>
      <c r="AB2" s="376"/>
      <c r="AC2" s="376"/>
    </row>
    <row r="3" spans="1:29" s="8" customFormat="1" ht="15.75">
      <c r="A3" s="376"/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  <c r="Q3" s="376"/>
      <c r="R3" s="376"/>
      <c r="S3" s="376"/>
      <c r="T3" s="376"/>
      <c r="U3" s="376"/>
      <c r="V3" s="376"/>
      <c r="W3" s="376"/>
      <c r="X3" s="376"/>
      <c r="Y3" s="376"/>
      <c r="Z3" s="376"/>
      <c r="AA3" s="376"/>
      <c r="AB3" s="376"/>
      <c r="AC3" s="376"/>
    </row>
    <row r="4" spans="1:29" s="8" customFormat="1" ht="15.75">
      <c r="A4" s="376"/>
      <c r="B4" s="376"/>
      <c r="C4" s="376"/>
      <c r="D4" s="376"/>
      <c r="E4" s="376"/>
      <c r="F4" s="376"/>
      <c r="G4" s="376"/>
      <c r="H4" s="376"/>
      <c r="I4" s="376"/>
      <c r="J4" s="376"/>
      <c r="K4" s="376"/>
      <c r="L4" s="376"/>
      <c r="M4" s="376"/>
      <c r="N4" s="376"/>
      <c r="O4" s="376"/>
      <c r="P4" s="376"/>
      <c r="Q4" s="376"/>
      <c r="R4" s="376"/>
      <c r="S4" s="376"/>
      <c r="T4" s="376"/>
      <c r="U4" s="376"/>
      <c r="V4" s="376"/>
      <c r="W4" s="376"/>
      <c r="X4" s="376"/>
      <c r="Y4" s="376"/>
      <c r="Z4" s="376"/>
      <c r="AA4" s="376"/>
      <c r="AB4" s="376"/>
      <c r="AC4" s="376"/>
    </row>
    <row r="5" spans="1:29" s="8" customFormat="1" ht="15.75">
      <c r="A5" s="376"/>
      <c r="B5" s="376"/>
      <c r="C5" s="376"/>
      <c r="D5" s="376"/>
      <c r="E5" s="376"/>
      <c r="F5" s="376"/>
      <c r="G5" s="376"/>
      <c r="H5" s="376"/>
      <c r="I5" s="376"/>
      <c r="J5" s="376"/>
      <c r="K5" s="376"/>
      <c r="L5" s="376"/>
      <c r="M5" s="376"/>
      <c r="N5" s="376"/>
      <c r="O5" s="376"/>
      <c r="P5" s="376"/>
      <c r="Q5" s="376"/>
      <c r="R5" s="376"/>
      <c r="S5" s="376"/>
      <c r="T5" s="376"/>
      <c r="U5" s="376"/>
      <c r="V5" s="376"/>
      <c r="W5" s="376"/>
      <c r="X5" s="376"/>
      <c r="Y5" s="376"/>
      <c r="Z5" s="376"/>
      <c r="AA5" s="376"/>
      <c r="AB5" s="376"/>
      <c r="AC5" s="376"/>
    </row>
    <row r="6" spans="1:29" s="8" customFormat="1" ht="9.9499999999999993" customHeight="1">
      <c r="A6" s="376"/>
      <c r="B6" s="376"/>
      <c r="C6" s="376"/>
      <c r="D6" s="376"/>
      <c r="E6" s="376"/>
      <c r="F6" s="376"/>
      <c r="G6" s="376"/>
      <c r="H6" s="376"/>
      <c r="I6" s="376"/>
      <c r="J6" s="376"/>
      <c r="K6" s="376"/>
      <c r="L6" s="376"/>
      <c r="M6" s="376"/>
      <c r="N6" s="376"/>
      <c r="O6" s="376"/>
      <c r="P6" s="376"/>
      <c r="Q6" s="376"/>
      <c r="R6" s="376"/>
      <c r="S6" s="376"/>
      <c r="T6" s="376"/>
      <c r="U6" s="376"/>
      <c r="V6" s="376"/>
      <c r="W6" s="376"/>
      <c r="X6" s="376"/>
      <c r="Y6" s="376"/>
      <c r="Z6" s="376"/>
      <c r="AA6" s="376"/>
      <c r="AB6" s="376"/>
      <c r="AC6" s="376"/>
    </row>
    <row r="7" spans="1:29" s="8" customFormat="1" ht="15.75">
      <c r="A7" s="376"/>
      <c r="B7" s="376"/>
      <c r="C7" s="376"/>
      <c r="D7" s="376"/>
      <c r="E7" s="376"/>
      <c r="F7" s="376"/>
      <c r="G7" s="376"/>
      <c r="H7" s="376"/>
      <c r="I7" s="376"/>
      <c r="J7" s="376"/>
      <c r="K7" s="376"/>
      <c r="L7" s="376"/>
      <c r="M7" s="376"/>
      <c r="N7" s="376"/>
      <c r="O7" s="376"/>
      <c r="P7" s="376"/>
      <c r="Q7" s="376"/>
      <c r="R7" s="376"/>
      <c r="S7" s="376"/>
      <c r="T7" s="376"/>
      <c r="U7" s="376"/>
      <c r="V7" s="376"/>
      <c r="W7" s="376"/>
      <c r="X7" s="376"/>
      <c r="Y7" s="376"/>
      <c r="Z7" s="376"/>
      <c r="AA7" s="376"/>
      <c r="AB7" s="376"/>
      <c r="AC7" s="376"/>
    </row>
    <row r="8" spans="1:29" s="8" customFormat="1" ht="12" customHeight="1">
      <c r="A8" s="376"/>
      <c r="B8" s="376"/>
      <c r="C8" s="376"/>
      <c r="D8" s="376"/>
      <c r="E8" s="376"/>
      <c r="F8" s="376"/>
      <c r="G8" s="376"/>
      <c r="H8" s="376"/>
      <c r="I8" s="376"/>
      <c r="J8" s="376"/>
      <c r="K8" s="376"/>
      <c r="L8" s="376"/>
      <c r="M8" s="376"/>
      <c r="N8" s="376"/>
      <c r="O8" s="376"/>
      <c r="P8" s="376"/>
      <c r="Q8" s="376"/>
      <c r="R8" s="376"/>
      <c r="S8" s="376"/>
      <c r="T8" s="376"/>
      <c r="U8" s="376"/>
      <c r="V8" s="376"/>
      <c r="W8" s="376"/>
      <c r="X8" s="376"/>
      <c r="Y8" s="376"/>
      <c r="Z8" s="376"/>
      <c r="AA8" s="376"/>
      <c r="AB8" s="376"/>
      <c r="AC8" s="376"/>
    </row>
    <row r="15" spans="1:29">
      <c r="F15" s="2"/>
      <c r="G15" s="2"/>
    </row>
    <row r="16" spans="1:29">
      <c r="B16" t="s">
        <v>13</v>
      </c>
      <c r="C16">
        <v>502170</v>
      </c>
      <c r="G16" s="2"/>
    </row>
    <row r="17" spans="2:7">
      <c r="B17" t="s">
        <v>17</v>
      </c>
      <c r="C17">
        <v>227897</v>
      </c>
      <c r="G17" s="2"/>
    </row>
    <row r="18" spans="2:7">
      <c r="B18" t="s">
        <v>20</v>
      </c>
      <c r="C18">
        <v>100448</v>
      </c>
      <c r="G18" s="2"/>
    </row>
    <row r="19" spans="2:7">
      <c r="B19" t="s">
        <v>2</v>
      </c>
      <c r="C19">
        <v>279775</v>
      </c>
      <c r="G19" s="2"/>
    </row>
    <row r="20" spans="2:7">
      <c r="B20" t="s">
        <v>0</v>
      </c>
      <c r="C20">
        <v>883330</v>
      </c>
      <c r="G20" s="2"/>
    </row>
    <row r="21" spans="2:7">
      <c r="B21" t="s">
        <v>68</v>
      </c>
      <c r="C21">
        <v>420147</v>
      </c>
      <c r="G21" s="2"/>
    </row>
    <row r="22" spans="2:7">
      <c r="B22" t="s">
        <v>31</v>
      </c>
      <c r="C22">
        <v>89400</v>
      </c>
      <c r="G22" s="2"/>
    </row>
    <row r="23" spans="2:7">
      <c r="B23" t="s">
        <v>122</v>
      </c>
      <c r="C23">
        <v>134445</v>
      </c>
      <c r="G23" s="2"/>
    </row>
    <row r="24" spans="2:7">
      <c r="B24" t="s">
        <v>129</v>
      </c>
      <c r="C24">
        <v>233661</v>
      </c>
      <c r="G24" s="2"/>
    </row>
    <row r="25" spans="2:7">
      <c r="B25" t="s">
        <v>120</v>
      </c>
      <c r="C25">
        <v>177101</v>
      </c>
    </row>
    <row r="26" spans="2:7">
      <c r="B26" s="2" t="s">
        <v>124</v>
      </c>
      <c r="C26">
        <v>134445</v>
      </c>
    </row>
    <row r="34" spans="17:18">
      <c r="Q34" t="s">
        <v>69</v>
      </c>
      <c r="R34" t="s">
        <v>74</v>
      </c>
    </row>
    <row r="35" spans="17:18">
      <c r="Q35">
        <v>40</v>
      </c>
      <c r="R35" s="7">
        <v>8456577.5800000001</v>
      </c>
    </row>
    <row r="36" spans="17:18">
      <c r="Q36">
        <v>41</v>
      </c>
      <c r="R36" s="7">
        <v>8993342.3800000008</v>
      </c>
    </row>
    <row r="37" spans="17:18">
      <c r="Q37">
        <v>42</v>
      </c>
      <c r="R37" s="7">
        <v>8522996.2400000002</v>
      </c>
    </row>
    <row r="38" spans="17:18">
      <c r="Q38">
        <v>43</v>
      </c>
      <c r="R38" s="7">
        <v>9065169</v>
      </c>
    </row>
    <row r="39" spans="17:18">
      <c r="Q39">
        <v>44</v>
      </c>
      <c r="R39" s="7">
        <v>8867444</v>
      </c>
    </row>
    <row r="40" spans="17:18">
      <c r="Q40">
        <v>45</v>
      </c>
      <c r="R40" s="7">
        <v>9093083</v>
      </c>
    </row>
    <row r="41" spans="17:18">
      <c r="Q41">
        <v>46</v>
      </c>
      <c r="R41" s="7">
        <v>8860665</v>
      </c>
    </row>
    <row r="42" spans="17:18">
      <c r="Q42">
        <v>47</v>
      </c>
      <c r="R42" s="7">
        <v>8927483</v>
      </c>
    </row>
    <row r="43" spans="17:18">
      <c r="Q43">
        <v>48</v>
      </c>
      <c r="R43" s="7">
        <v>9861044</v>
      </c>
    </row>
    <row r="44" spans="17:18">
      <c r="Q44">
        <v>49</v>
      </c>
      <c r="R44" s="7">
        <v>9389217</v>
      </c>
    </row>
    <row r="45" spans="17:18">
      <c r="Q45">
        <v>50</v>
      </c>
      <c r="R45" s="7">
        <v>8655574</v>
      </c>
    </row>
    <row r="46" spans="17:18">
      <c r="Q46">
        <v>51</v>
      </c>
      <c r="R46" s="7">
        <v>8482808</v>
      </c>
    </row>
    <row r="47" spans="17:18">
      <c r="Q47">
        <v>52</v>
      </c>
      <c r="R47" s="7">
        <v>7925371</v>
      </c>
    </row>
    <row r="48" spans="17:18">
      <c r="Q48">
        <v>1</v>
      </c>
      <c r="R48" s="7">
        <v>7102291</v>
      </c>
    </row>
    <row r="49" spans="17:18">
      <c r="Q49">
        <v>2</v>
      </c>
      <c r="R49" s="7">
        <v>6332925</v>
      </c>
    </row>
    <row r="50" spans="17:18">
      <c r="Q50">
        <v>3</v>
      </c>
      <c r="R50" s="7">
        <v>6851800</v>
      </c>
    </row>
    <row r="51" spans="17:18">
      <c r="Q51">
        <v>4</v>
      </c>
      <c r="R51" s="7">
        <v>6629002</v>
      </c>
    </row>
  </sheetData>
  <mergeCells count="1">
    <mergeCell ref="A1:AC8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4"/>
  <sheetViews>
    <sheetView zoomScale="70" zoomScaleNormal="70" workbookViewId="0">
      <selection sqref="A1:K1"/>
    </sheetView>
  </sheetViews>
  <sheetFormatPr defaultColWidth="9.140625" defaultRowHeight="15"/>
  <cols>
    <col min="1" max="1" width="17" style="34" customWidth="1"/>
    <col min="2" max="2" width="22.140625" style="4" bestFit="1" customWidth="1"/>
    <col min="3" max="3" width="30.42578125" style="5" bestFit="1" customWidth="1"/>
    <col min="4" max="4" width="18.28515625" style="2" customWidth="1"/>
    <col min="5" max="5" width="17" style="145" customWidth="1"/>
    <col min="6" max="7" width="14.85546875" style="2" customWidth="1"/>
    <col min="8" max="9" width="26.42578125" style="2" customWidth="1"/>
    <col min="10" max="10" width="33.42578125" style="2" bestFit="1" customWidth="1"/>
    <col min="11" max="11" width="40.5703125" style="125" bestFit="1" customWidth="1"/>
    <col min="12" max="12" width="16.85546875" style="51" customWidth="1"/>
    <col min="13" max="13" width="24.28515625" style="30" bestFit="1" customWidth="1"/>
    <col min="14" max="14" width="18.28515625" style="1" bestFit="1" customWidth="1"/>
    <col min="15" max="16384" width="9.140625" style="1"/>
  </cols>
  <sheetData>
    <row r="1" spans="1:14" ht="19.5">
      <c r="A1" s="377" t="s">
        <v>1134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</row>
    <row r="3" spans="1:14">
      <c r="A3" s="33" t="s">
        <v>24</v>
      </c>
      <c r="B3" s="23" t="s">
        <v>22</v>
      </c>
      <c r="C3" s="23" t="s">
        <v>25</v>
      </c>
      <c r="D3" s="72" t="s">
        <v>4</v>
      </c>
      <c r="E3" s="72" t="s">
        <v>19</v>
      </c>
      <c r="F3" s="72" t="s">
        <v>78</v>
      </c>
      <c r="G3" s="72" t="s">
        <v>45</v>
      </c>
      <c r="H3" s="72" t="s">
        <v>3</v>
      </c>
      <c r="I3" s="72" t="s">
        <v>11</v>
      </c>
      <c r="J3" s="23" t="s">
        <v>1127</v>
      </c>
      <c r="K3" s="23" t="s">
        <v>26</v>
      </c>
      <c r="L3" s="35" t="s">
        <v>27</v>
      </c>
      <c r="M3" s="24" t="s">
        <v>142</v>
      </c>
      <c r="N3" s="25" t="s">
        <v>23</v>
      </c>
    </row>
    <row r="4" spans="1:14" ht="15" customHeight="1">
      <c r="A4" s="27">
        <v>53743</v>
      </c>
      <c r="B4" s="46" t="s">
        <v>51</v>
      </c>
      <c r="C4" s="46" t="s">
        <v>913</v>
      </c>
      <c r="D4" s="43" t="s">
        <v>14</v>
      </c>
      <c r="E4" s="45"/>
      <c r="F4" s="18"/>
      <c r="G4" s="46" t="s">
        <v>0</v>
      </c>
      <c r="H4" s="50"/>
      <c r="I4" s="45"/>
      <c r="J4" s="45"/>
      <c r="K4" s="45" t="s">
        <v>489</v>
      </c>
      <c r="L4" s="27">
        <v>61438</v>
      </c>
      <c r="M4" s="28">
        <v>9797008</v>
      </c>
      <c r="N4" s="16">
        <v>45677</v>
      </c>
    </row>
    <row r="5" spans="1:14" ht="15" customHeight="1">
      <c r="A5" s="273">
        <v>31500</v>
      </c>
      <c r="B5" s="46" t="s">
        <v>51</v>
      </c>
      <c r="C5" s="250" t="s">
        <v>914</v>
      </c>
      <c r="D5" s="43" t="s">
        <v>14</v>
      </c>
      <c r="E5" s="251"/>
      <c r="F5" s="252"/>
      <c r="G5" s="253" t="s">
        <v>13</v>
      </c>
      <c r="H5" s="254" t="s">
        <v>915</v>
      </c>
      <c r="I5" s="251"/>
      <c r="J5" s="251"/>
      <c r="K5" s="45" t="s">
        <v>583</v>
      </c>
      <c r="L5" s="295">
        <v>33680</v>
      </c>
      <c r="M5" s="255">
        <v>9628245</v>
      </c>
      <c r="N5" s="256">
        <v>45677</v>
      </c>
    </row>
    <row r="6" spans="1:14" ht="15" customHeight="1">
      <c r="A6" s="293">
        <v>30000</v>
      </c>
      <c r="B6" s="200" t="s">
        <v>8</v>
      </c>
      <c r="C6" s="200" t="s">
        <v>916</v>
      </c>
      <c r="D6" s="257" t="s">
        <v>15</v>
      </c>
      <c r="E6" s="258"/>
      <c r="F6" s="18"/>
      <c r="G6" s="46" t="s">
        <v>13</v>
      </c>
      <c r="H6" s="50"/>
      <c r="I6" s="45"/>
      <c r="J6" s="45"/>
      <c r="K6" s="45" t="s">
        <v>917</v>
      </c>
      <c r="L6" s="27">
        <v>32575</v>
      </c>
      <c r="M6" s="28">
        <v>9336775</v>
      </c>
      <c r="N6" s="259">
        <v>45677</v>
      </c>
    </row>
    <row r="7" spans="1:14" ht="15" customHeight="1">
      <c r="A7" s="293">
        <v>21000</v>
      </c>
      <c r="B7" s="200" t="s">
        <v>51</v>
      </c>
      <c r="C7" s="200" t="s">
        <v>918</v>
      </c>
      <c r="D7" s="257" t="s">
        <v>15</v>
      </c>
      <c r="E7" s="258"/>
      <c r="F7" s="18"/>
      <c r="G7" s="46" t="s">
        <v>0</v>
      </c>
      <c r="H7" s="50"/>
      <c r="I7" s="45"/>
      <c r="J7" s="45"/>
      <c r="K7" s="45" t="s">
        <v>490</v>
      </c>
      <c r="L7" s="27">
        <v>22242</v>
      </c>
      <c r="M7" s="28">
        <v>9033505</v>
      </c>
      <c r="N7" s="259">
        <v>45677</v>
      </c>
    </row>
    <row r="8" spans="1:14" ht="15" customHeight="1">
      <c r="A8" s="273">
        <v>3928</v>
      </c>
      <c r="B8" s="46" t="s">
        <v>52</v>
      </c>
      <c r="C8" s="253" t="s">
        <v>919</v>
      </c>
      <c r="D8" s="43" t="s">
        <v>10</v>
      </c>
      <c r="E8" s="251"/>
      <c r="F8" s="260"/>
      <c r="G8" s="261" t="s">
        <v>130</v>
      </c>
      <c r="H8" s="254" t="s">
        <v>241</v>
      </c>
      <c r="I8" s="251"/>
      <c r="J8" s="251"/>
      <c r="K8" s="45" t="s">
        <v>920</v>
      </c>
      <c r="L8" s="273">
        <v>4500</v>
      </c>
      <c r="M8" s="262">
        <v>8024155</v>
      </c>
      <c r="N8" s="256">
        <v>45677</v>
      </c>
    </row>
    <row r="9" spans="1:14" ht="15" customHeight="1">
      <c r="A9" s="273">
        <v>3500</v>
      </c>
      <c r="B9" s="253"/>
      <c r="C9" s="253" t="s">
        <v>921</v>
      </c>
      <c r="D9" s="43" t="s">
        <v>10</v>
      </c>
      <c r="E9" s="251"/>
      <c r="F9" s="260"/>
      <c r="G9" s="253" t="s">
        <v>16</v>
      </c>
      <c r="H9" s="254" t="s">
        <v>730</v>
      </c>
      <c r="I9" s="251"/>
      <c r="J9" s="251"/>
      <c r="K9" s="45" t="s">
        <v>922</v>
      </c>
      <c r="L9" s="273">
        <v>3738</v>
      </c>
      <c r="M9" s="262">
        <v>9376282</v>
      </c>
      <c r="N9" s="256">
        <v>45677</v>
      </c>
    </row>
    <row r="10" spans="1:14" ht="15" customHeight="1">
      <c r="A10" s="273">
        <v>3500</v>
      </c>
      <c r="B10" s="46" t="s">
        <v>52</v>
      </c>
      <c r="C10" s="250" t="s">
        <v>923</v>
      </c>
      <c r="D10" s="43" t="s">
        <v>14</v>
      </c>
      <c r="E10" s="251"/>
      <c r="F10" s="252"/>
      <c r="G10" s="263" t="s">
        <v>31</v>
      </c>
      <c r="H10" s="254" t="s">
        <v>924</v>
      </c>
      <c r="I10" s="251"/>
      <c r="J10" s="251"/>
      <c r="K10" s="45" t="s">
        <v>925</v>
      </c>
      <c r="L10" s="295">
        <v>4195</v>
      </c>
      <c r="M10" s="255">
        <v>7721964</v>
      </c>
      <c r="N10" s="256">
        <v>45677</v>
      </c>
    </row>
    <row r="11" spans="1:14" ht="15" customHeight="1">
      <c r="A11" s="293">
        <v>55000</v>
      </c>
      <c r="B11" s="46" t="s">
        <v>8</v>
      </c>
      <c r="C11" s="200" t="s">
        <v>926</v>
      </c>
      <c r="D11" s="257" t="s">
        <v>15</v>
      </c>
      <c r="E11" s="258"/>
      <c r="F11" s="18"/>
      <c r="G11" s="46" t="s">
        <v>13</v>
      </c>
      <c r="H11" s="50"/>
      <c r="I11" s="45"/>
      <c r="J11" s="45"/>
      <c r="K11" s="45" t="s">
        <v>489</v>
      </c>
      <c r="L11" s="27">
        <v>56838</v>
      </c>
      <c r="M11" s="28">
        <v>9615470</v>
      </c>
      <c r="N11" s="259">
        <v>45677</v>
      </c>
    </row>
    <row r="12" spans="1:14" ht="15" customHeight="1">
      <c r="A12" s="27">
        <v>4200</v>
      </c>
      <c r="B12" s="45" t="s">
        <v>173</v>
      </c>
      <c r="C12" s="45" t="s">
        <v>978</v>
      </c>
      <c r="D12" s="69" t="s">
        <v>7</v>
      </c>
      <c r="E12" s="46" t="s">
        <v>217</v>
      </c>
      <c r="F12" s="18">
        <v>18</v>
      </c>
      <c r="G12" s="45"/>
      <c r="H12" s="45"/>
      <c r="I12" s="45"/>
      <c r="J12" s="45"/>
      <c r="K12" s="45" t="s">
        <v>979</v>
      </c>
      <c r="L12" s="27">
        <v>8049</v>
      </c>
      <c r="M12" s="28">
        <v>9045728</v>
      </c>
      <c r="N12" s="271">
        <v>45677</v>
      </c>
    </row>
    <row r="13" spans="1:14" ht="15" customHeight="1">
      <c r="A13" s="27">
        <v>16275</v>
      </c>
      <c r="B13" s="251" t="s">
        <v>8</v>
      </c>
      <c r="C13" s="45" t="s">
        <v>980</v>
      </c>
      <c r="D13" s="69" t="s">
        <v>7</v>
      </c>
      <c r="E13" s="46"/>
      <c r="F13" s="18">
        <v>29</v>
      </c>
      <c r="G13" s="42" t="s">
        <v>2</v>
      </c>
      <c r="H13" s="45" t="s">
        <v>521</v>
      </c>
      <c r="I13" s="45"/>
      <c r="J13" s="45"/>
      <c r="K13" s="45" t="s">
        <v>981</v>
      </c>
      <c r="L13" s="27">
        <v>21177</v>
      </c>
      <c r="M13" s="28">
        <v>9468619</v>
      </c>
      <c r="N13" s="271">
        <v>45677</v>
      </c>
    </row>
    <row r="14" spans="1:14" ht="15" customHeight="1">
      <c r="A14" s="273">
        <v>6000</v>
      </c>
      <c r="B14" s="251"/>
      <c r="C14" s="251" t="s">
        <v>1013</v>
      </c>
      <c r="D14" s="42" t="s">
        <v>43</v>
      </c>
      <c r="E14" s="45" t="s">
        <v>85</v>
      </c>
      <c r="F14" s="260">
        <v>8</v>
      </c>
      <c r="G14" s="267" t="s">
        <v>1</v>
      </c>
      <c r="H14" s="251" t="s">
        <v>212</v>
      </c>
      <c r="I14" s="253"/>
      <c r="J14" s="253"/>
      <c r="K14" s="251" t="s">
        <v>1014</v>
      </c>
      <c r="L14" s="273">
        <v>6794</v>
      </c>
      <c r="M14" s="262">
        <v>9523964</v>
      </c>
      <c r="N14" s="16">
        <v>45677</v>
      </c>
    </row>
    <row r="15" spans="1:14" ht="15" customHeight="1">
      <c r="A15" s="287">
        <v>3117</v>
      </c>
      <c r="B15" s="288" t="s">
        <v>103</v>
      </c>
      <c r="C15" s="289" t="s">
        <v>1032</v>
      </c>
      <c r="D15" s="289" t="s">
        <v>61</v>
      </c>
      <c r="E15" s="288" t="s">
        <v>293</v>
      </c>
      <c r="F15" s="280">
        <v>22</v>
      </c>
      <c r="G15" s="289" t="s">
        <v>68</v>
      </c>
      <c r="H15" s="290"/>
      <c r="I15" s="289" t="s">
        <v>294</v>
      </c>
      <c r="J15" s="289" t="s">
        <v>1033</v>
      </c>
      <c r="K15" s="309" t="s">
        <v>1034</v>
      </c>
      <c r="L15" s="287">
        <v>3853</v>
      </c>
      <c r="M15" s="292">
        <v>8419635</v>
      </c>
      <c r="N15" s="308">
        <v>45677</v>
      </c>
    </row>
    <row r="16" spans="1:14" ht="15" customHeight="1">
      <c r="A16" s="277">
        <v>55800</v>
      </c>
      <c r="B16" s="278" t="s">
        <v>98</v>
      </c>
      <c r="C16" s="279" t="s">
        <v>1035</v>
      </c>
      <c r="D16" s="279" t="s">
        <v>75</v>
      </c>
      <c r="E16" s="278"/>
      <c r="F16" s="299"/>
      <c r="G16" s="279" t="s">
        <v>181</v>
      </c>
      <c r="H16" s="281"/>
      <c r="I16" s="279" t="s">
        <v>1036</v>
      </c>
      <c r="J16" s="81" t="s">
        <v>1037</v>
      </c>
      <c r="K16" s="310" t="s">
        <v>1038</v>
      </c>
      <c r="L16" s="277">
        <v>58018</v>
      </c>
      <c r="M16" s="283">
        <v>9490868</v>
      </c>
      <c r="N16" s="284">
        <v>45677</v>
      </c>
    </row>
    <row r="17" spans="1:14" ht="15" customHeight="1">
      <c r="A17" s="277">
        <v>3035</v>
      </c>
      <c r="B17" s="278" t="s">
        <v>103</v>
      </c>
      <c r="C17" s="279" t="s">
        <v>1039</v>
      </c>
      <c r="D17" s="279" t="s">
        <v>61</v>
      </c>
      <c r="E17" s="278" t="s">
        <v>299</v>
      </c>
      <c r="F17" s="299">
        <v>16</v>
      </c>
      <c r="G17" s="279" t="s">
        <v>68</v>
      </c>
      <c r="H17" s="281"/>
      <c r="I17" s="279" t="s">
        <v>1040</v>
      </c>
      <c r="J17" s="279" t="s">
        <v>1041</v>
      </c>
      <c r="K17" s="285" t="s">
        <v>1042</v>
      </c>
      <c r="L17" s="277">
        <v>3733</v>
      </c>
      <c r="M17" s="283">
        <v>8744224</v>
      </c>
      <c r="N17" s="284">
        <v>45677</v>
      </c>
    </row>
    <row r="18" spans="1:14" ht="15" customHeight="1">
      <c r="A18" s="287">
        <v>3298</v>
      </c>
      <c r="B18" s="288" t="s">
        <v>98</v>
      </c>
      <c r="C18" s="289" t="s">
        <v>886</v>
      </c>
      <c r="D18" s="279" t="s">
        <v>200</v>
      </c>
      <c r="E18" s="288" t="s">
        <v>1043</v>
      </c>
      <c r="F18" s="280">
        <v>29</v>
      </c>
      <c r="G18" s="289" t="s">
        <v>68</v>
      </c>
      <c r="H18" s="290"/>
      <c r="I18" s="289" t="s">
        <v>1044</v>
      </c>
      <c r="J18" s="86" t="s">
        <v>606</v>
      </c>
      <c r="K18" s="305" t="s">
        <v>1045</v>
      </c>
      <c r="L18" s="287">
        <v>3888</v>
      </c>
      <c r="M18" s="292">
        <v>8871572</v>
      </c>
      <c r="N18" s="308">
        <v>45677</v>
      </c>
    </row>
    <row r="19" spans="1:14" ht="15" customHeight="1">
      <c r="A19" s="277">
        <v>3109</v>
      </c>
      <c r="B19" s="281" t="s">
        <v>59</v>
      </c>
      <c r="C19" s="279" t="s">
        <v>1046</v>
      </c>
      <c r="D19" s="279" t="s">
        <v>200</v>
      </c>
      <c r="E19" s="278" t="s">
        <v>304</v>
      </c>
      <c r="F19" s="299"/>
      <c r="G19" s="279" t="s">
        <v>68</v>
      </c>
      <c r="H19" s="281"/>
      <c r="I19" s="279" t="s">
        <v>1047</v>
      </c>
      <c r="J19" s="279" t="s">
        <v>1048</v>
      </c>
      <c r="K19" s="310" t="s">
        <v>1049</v>
      </c>
      <c r="L19" s="277">
        <v>3491</v>
      </c>
      <c r="M19" s="283">
        <v>8230510</v>
      </c>
      <c r="N19" s="284">
        <v>45677</v>
      </c>
    </row>
    <row r="20" spans="1:14" ht="15" customHeight="1">
      <c r="A20" s="277">
        <v>4822</v>
      </c>
      <c r="B20" s="278" t="s">
        <v>98</v>
      </c>
      <c r="C20" s="279" t="s">
        <v>1050</v>
      </c>
      <c r="D20" s="279" t="s">
        <v>200</v>
      </c>
      <c r="E20" s="278" t="s">
        <v>302</v>
      </c>
      <c r="F20" s="299"/>
      <c r="G20" s="279" t="s">
        <v>68</v>
      </c>
      <c r="H20" s="281"/>
      <c r="I20" s="279" t="s">
        <v>1051</v>
      </c>
      <c r="J20" s="279" t="s">
        <v>1052</v>
      </c>
      <c r="K20" s="310" t="s">
        <v>1053</v>
      </c>
      <c r="L20" s="277">
        <v>4903</v>
      </c>
      <c r="M20" s="283">
        <v>8863343</v>
      </c>
      <c r="N20" s="284">
        <v>45677</v>
      </c>
    </row>
    <row r="21" spans="1:14" ht="15" customHeight="1">
      <c r="A21" s="277">
        <v>9000</v>
      </c>
      <c r="B21" s="278" t="s">
        <v>94</v>
      </c>
      <c r="C21" s="279" t="s">
        <v>1054</v>
      </c>
      <c r="D21" s="279" t="s">
        <v>62</v>
      </c>
      <c r="E21" s="278" t="s">
        <v>92</v>
      </c>
      <c r="F21" s="299">
        <v>6</v>
      </c>
      <c r="G21" s="279" t="s">
        <v>20</v>
      </c>
      <c r="H21" s="281"/>
      <c r="I21" s="279" t="s">
        <v>149</v>
      </c>
      <c r="J21" s="279"/>
      <c r="K21" s="310" t="s">
        <v>1055</v>
      </c>
      <c r="L21" s="277">
        <v>12107</v>
      </c>
      <c r="M21" s="283">
        <v>9643233</v>
      </c>
      <c r="N21" s="284">
        <v>45677</v>
      </c>
    </row>
    <row r="22" spans="1:14" ht="15" customHeight="1">
      <c r="A22" s="277">
        <v>8000</v>
      </c>
      <c r="B22" s="278" t="s">
        <v>98</v>
      </c>
      <c r="C22" s="279" t="s">
        <v>1056</v>
      </c>
      <c r="D22" s="279" t="s">
        <v>828</v>
      </c>
      <c r="E22" s="278"/>
      <c r="F22" s="299"/>
      <c r="G22" s="279" t="s">
        <v>0</v>
      </c>
      <c r="H22" s="281"/>
      <c r="I22" s="279"/>
      <c r="J22" s="279"/>
      <c r="K22" s="310" t="s">
        <v>1057</v>
      </c>
      <c r="L22" s="277">
        <v>9517</v>
      </c>
      <c r="M22" s="283">
        <v>9431977</v>
      </c>
      <c r="N22" s="284">
        <v>45677</v>
      </c>
    </row>
    <row r="23" spans="1:14" ht="15" customHeight="1">
      <c r="A23" s="277">
        <v>2900</v>
      </c>
      <c r="B23" s="278" t="s">
        <v>98</v>
      </c>
      <c r="C23" s="279" t="s">
        <v>1058</v>
      </c>
      <c r="D23" s="279" t="s">
        <v>61</v>
      </c>
      <c r="E23" s="278" t="s">
        <v>811</v>
      </c>
      <c r="F23" s="299" t="s">
        <v>812</v>
      </c>
      <c r="G23" s="279" t="s">
        <v>0</v>
      </c>
      <c r="H23" s="281"/>
      <c r="I23" s="279" t="s">
        <v>1059</v>
      </c>
      <c r="J23" s="279"/>
      <c r="K23" s="310" t="s">
        <v>1060</v>
      </c>
      <c r="L23" s="277">
        <v>3197</v>
      </c>
      <c r="M23" s="283">
        <v>8943478</v>
      </c>
      <c r="N23" s="284">
        <v>45677</v>
      </c>
    </row>
    <row r="24" spans="1:14" ht="15" customHeight="1">
      <c r="A24" s="277">
        <v>3284</v>
      </c>
      <c r="B24" s="278" t="s">
        <v>103</v>
      </c>
      <c r="C24" s="279" t="s">
        <v>1061</v>
      </c>
      <c r="D24" s="279" t="s">
        <v>200</v>
      </c>
      <c r="E24" s="278" t="s">
        <v>304</v>
      </c>
      <c r="F24" s="299"/>
      <c r="G24" s="279" t="s">
        <v>68</v>
      </c>
      <c r="H24" s="281"/>
      <c r="I24" s="279" t="s">
        <v>123</v>
      </c>
      <c r="J24" s="279"/>
      <c r="K24" s="310" t="s">
        <v>1062</v>
      </c>
      <c r="L24" s="277">
        <v>4540</v>
      </c>
      <c r="M24" s="283">
        <v>9672260</v>
      </c>
      <c r="N24" s="284">
        <v>45677</v>
      </c>
    </row>
    <row r="25" spans="1:14" ht="15" customHeight="1">
      <c r="A25" s="277">
        <v>5000</v>
      </c>
      <c r="B25" s="281" t="s">
        <v>173</v>
      </c>
      <c r="C25" s="279" t="s">
        <v>1063</v>
      </c>
      <c r="D25" s="279" t="s">
        <v>62</v>
      </c>
      <c r="E25" s="278" t="s">
        <v>63</v>
      </c>
      <c r="F25" s="299">
        <v>2</v>
      </c>
      <c r="G25" s="279" t="s">
        <v>68</v>
      </c>
      <c r="H25" s="281"/>
      <c r="I25" s="279" t="s">
        <v>1064</v>
      </c>
      <c r="J25" s="279"/>
      <c r="K25" s="310" t="s">
        <v>1065</v>
      </c>
      <c r="L25" s="277">
        <v>5454</v>
      </c>
      <c r="M25" s="283">
        <v>9294458</v>
      </c>
      <c r="N25" s="284">
        <v>45677</v>
      </c>
    </row>
    <row r="26" spans="1:14" ht="15" customHeight="1">
      <c r="A26" s="19">
        <v>3000</v>
      </c>
      <c r="B26" s="46" t="s">
        <v>59</v>
      </c>
      <c r="C26" s="43" t="s">
        <v>927</v>
      </c>
      <c r="D26" s="43" t="s">
        <v>6</v>
      </c>
      <c r="E26" s="42"/>
      <c r="F26" s="9"/>
      <c r="G26" s="199" t="s">
        <v>16</v>
      </c>
      <c r="H26" s="44" t="s">
        <v>928</v>
      </c>
      <c r="I26" s="42"/>
      <c r="J26" s="42"/>
      <c r="K26" s="42" t="s">
        <v>929</v>
      </c>
      <c r="L26" s="19">
        <v>2876</v>
      </c>
      <c r="M26" s="26">
        <v>9262364</v>
      </c>
      <c r="N26" s="256">
        <v>45678</v>
      </c>
    </row>
    <row r="27" spans="1:14" ht="15" customHeight="1">
      <c r="A27" s="274">
        <v>8000</v>
      </c>
      <c r="B27" s="43" t="s">
        <v>59</v>
      </c>
      <c r="C27" s="263" t="s">
        <v>930</v>
      </c>
      <c r="D27" s="43" t="s">
        <v>14</v>
      </c>
      <c r="E27" s="267"/>
      <c r="F27" s="268"/>
      <c r="G27" s="261" t="s">
        <v>68</v>
      </c>
      <c r="H27" s="269" t="s">
        <v>33</v>
      </c>
      <c r="I27" s="267"/>
      <c r="J27" s="267"/>
      <c r="K27" s="267" t="s">
        <v>931</v>
      </c>
      <c r="L27" s="296">
        <v>9000</v>
      </c>
      <c r="M27" s="270">
        <v>8594265</v>
      </c>
      <c r="N27" s="256">
        <v>45678</v>
      </c>
    </row>
    <row r="28" spans="1:14" ht="15" customHeight="1">
      <c r="A28" s="274">
        <v>62570</v>
      </c>
      <c r="B28" s="43" t="s">
        <v>51</v>
      </c>
      <c r="C28" s="263" t="s">
        <v>245</v>
      </c>
      <c r="D28" s="66" t="s">
        <v>194</v>
      </c>
      <c r="E28" s="267"/>
      <c r="F28" s="268"/>
      <c r="G28" s="261" t="s">
        <v>13</v>
      </c>
      <c r="H28" s="269" t="s">
        <v>36</v>
      </c>
      <c r="I28" s="267"/>
      <c r="J28" s="267"/>
      <c r="K28" s="42" t="s">
        <v>246</v>
      </c>
      <c r="L28" s="296">
        <v>76499</v>
      </c>
      <c r="M28" s="270">
        <v>9330812</v>
      </c>
      <c r="N28" s="256">
        <v>45678</v>
      </c>
    </row>
    <row r="29" spans="1:14" ht="15" customHeight="1">
      <c r="A29" s="19">
        <v>24000</v>
      </c>
      <c r="B29" s="42" t="s">
        <v>173</v>
      </c>
      <c r="C29" s="42" t="s">
        <v>982</v>
      </c>
      <c r="D29" s="69" t="s">
        <v>7</v>
      </c>
      <c r="E29" s="43" t="s">
        <v>210</v>
      </c>
      <c r="F29" s="9">
        <v>80</v>
      </c>
      <c r="G29" s="300" t="s">
        <v>68</v>
      </c>
      <c r="H29" s="42" t="s">
        <v>243</v>
      </c>
      <c r="I29" s="42"/>
      <c r="J29" s="42"/>
      <c r="K29" s="42" t="s">
        <v>983</v>
      </c>
      <c r="L29" s="19">
        <v>47304</v>
      </c>
      <c r="M29" s="26">
        <v>9258349</v>
      </c>
      <c r="N29" s="271">
        <v>45678</v>
      </c>
    </row>
    <row r="30" spans="1:14" ht="15" customHeight="1">
      <c r="A30" s="19">
        <v>3000</v>
      </c>
      <c r="B30" s="42" t="s">
        <v>8</v>
      </c>
      <c r="C30" s="42" t="s">
        <v>984</v>
      </c>
      <c r="D30" s="69" t="s">
        <v>7</v>
      </c>
      <c r="E30" s="43" t="s">
        <v>985</v>
      </c>
      <c r="F30" s="9">
        <v>6</v>
      </c>
      <c r="G30" s="42" t="s">
        <v>42</v>
      </c>
      <c r="H30" s="42" t="s">
        <v>986</v>
      </c>
      <c r="I30" s="42"/>
      <c r="J30" s="42"/>
      <c r="K30" s="42" t="s">
        <v>987</v>
      </c>
      <c r="L30" s="19">
        <v>3300</v>
      </c>
      <c r="M30" s="26">
        <v>9431599</v>
      </c>
      <c r="N30" s="271">
        <v>45678</v>
      </c>
    </row>
    <row r="31" spans="1:14" ht="15" customHeight="1">
      <c r="A31" s="19">
        <v>4000</v>
      </c>
      <c r="B31" s="42" t="s">
        <v>8</v>
      </c>
      <c r="C31" s="42" t="s">
        <v>988</v>
      </c>
      <c r="D31" s="69" t="s">
        <v>7</v>
      </c>
      <c r="E31" s="43"/>
      <c r="F31" s="9">
        <v>101</v>
      </c>
      <c r="G31" s="42"/>
      <c r="H31" s="42"/>
      <c r="I31" s="42"/>
      <c r="J31" s="42"/>
      <c r="K31" s="42" t="s">
        <v>989</v>
      </c>
      <c r="L31" s="19">
        <v>4135</v>
      </c>
      <c r="M31" s="26">
        <v>9199385</v>
      </c>
      <c r="N31" s="271">
        <v>45678</v>
      </c>
    </row>
    <row r="32" spans="1:14" ht="15" customHeight="1">
      <c r="A32" s="274">
        <v>3000</v>
      </c>
      <c r="B32" s="267" t="s">
        <v>52</v>
      </c>
      <c r="C32" s="267" t="s">
        <v>358</v>
      </c>
      <c r="D32" s="42" t="s">
        <v>12</v>
      </c>
      <c r="E32" s="42" t="s">
        <v>1015</v>
      </c>
      <c r="F32" s="275"/>
      <c r="G32" s="267" t="s">
        <v>130</v>
      </c>
      <c r="H32" s="267" t="s">
        <v>411</v>
      </c>
      <c r="I32" s="261"/>
      <c r="J32" s="261"/>
      <c r="K32" s="267" t="s">
        <v>486</v>
      </c>
      <c r="L32" s="274">
        <v>4220</v>
      </c>
      <c r="M32" s="276">
        <v>9141376</v>
      </c>
      <c r="N32" s="16">
        <v>45678</v>
      </c>
    </row>
    <row r="33" spans="1:14" ht="15" customHeight="1">
      <c r="A33" s="274">
        <v>3500</v>
      </c>
      <c r="B33" s="42"/>
      <c r="C33" s="267" t="s">
        <v>1016</v>
      </c>
      <c r="D33" s="42" t="s">
        <v>137</v>
      </c>
      <c r="E33" s="42" t="s">
        <v>161</v>
      </c>
      <c r="F33" s="275">
        <v>1</v>
      </c>
      <c r="G33" s="267" t="s">
        <v>16</v>
      </c>
      <c r="H33" s="267" t="s">
        <v>1017</v>
      </c>
      <c r="I33" s="261"/>
      <c r="J33" s="261"/>
      <c r="K33" s="267" t="s">
        <v>1018</v>
      </c>
      <c r="L33" s="274">
        <v>3887</v>
      </c>
      <c r="M33" s="276">
        <v>9564798</v>
      </c>
      <c r="N33" s="16">
        <v>45678</v>
      </c>
    </row>
    <row r="34" spans="1:14" ht="15" customHeight="1">
      <c r="A34" s="274">
        <v>6000</v>
      </c>
      <c r="B34" s="42" t="s">
        <v>156</v>
      </c>
      <c r="C34" s="267" t="s">
        <v>1019</v>
      </c>
      <c r="D34" s="42" t="s">
        <v>12</v>
      </c>
      <c r="E34" s="42" t="s">
        <v>115</v>
      </c>
      <c r="F34" s="275"/>
      <c r="G34" s="267" t="s">
        <v>20</v>
      </c>
      <c r="H34" s="267" t="s">
        <v>582</v>
      </c>
      <c r="I34" s="261"/>
      <c r="J34" s="261"/>
      <c r="K34" s="267" t="s">
        <v>1020</v>
      </c>
      <c r="L34" s="274">
        <v>10975</v>
      </c>
      <c r="M34" s="276">
        <v>9383730</v>
      </c>
      <c r="N34" s="16">
        <v>45678</v>
      </c>
    </row>
    <row r="35" spans="1:14" ht="15" customHeight="1">
      <c r="A35" s="274">
        <v>16000</v>
      </c>
      <c r="B35" s="42" t="s">
        <v>8</v>
      </c>
      <c r="C35" s="267" t="s">
        <v>1021</v>
      </c>
      <c r="D35" s="42" t="s">
        <v>12</v>
      </c>
      <c r="E35" s="42" t="s">
        <v>76</v>
      </c>
      <c r="F35" s="275">
        <v>9</v>
      </c>
      <c r="G35" s="267" t="s">
        <v>13</v>
      </c>
      <c r="H35" s="267" t="s">
        <v>1022</v>
      </c>
      <c r="I35" s="261"/>
      <c r="J35" s="261"/>
      <c r="K35" s="267" t="s">
        <v>1023</v>
      </c>
      <c r="L35" s="274">
        <v>34627</v>
      </c>
      <c r="M35" s="276">
        <v>9498298</v>
      </c>
      <c r="N35" s="16">
        <v>45678</v>
      </c>
    </row>
    <row r="36" spans="1:14" ht="15" customHeight="1">
      <c r="A36" s="274">
        <v>28448</v>
      </c>
      <c r="B36" s="42" t="s">
        <v>8</v>
      </c>
      <c r="C36" s="267" t="s">
        <v>1024</v>
      </c>
      <c r="D36" s="42" t="s">
        <v>43</v>
      </c>
      <c r="E36" s="42" t="s">
        <v>1025</v>
      </c>
      <c r="F36" s="275">
        <v>24</v>
      </c>
      <c r="G36" s="267" t="s">
        <v>20</v>
      </c>
      <c r="H36" s="267" t="s">
        <v>1026</v>
      </c>
      <c r="I36" s="261"/>
      <c r="J36" s="261"/>
      <c r="K36" s="267" t="s">
        <v>1027</v>
      </c>
      <c r="L36" s="274">
        <v>35097</v>
      </c>
      <c r="M36" s="276">
        <v>9655846</v>
      </c>
      <c r="N36" s="16">
        <v>45678</v>
      </c>
    </row>
    <row r="37" spans="1:14" ht="15" customHeight="1">
      <c r="A37" s="277">
        <v>5000</v>
      </c>
      <c r="B37" s="281" t="s">
        <v>59</v>
      </c>
      <c r="C37" s="279" t="s">
        <v>1066</v>
      </c>
      <c r="D37" s="279" t="s">
        <v>62</v>
      </c>
      <c r="E37" s="278" t="s">
        <v>389</v>
      </c>
      <c r="F37" s="299">
        <v>22</v>
      </c>
      <c r="G37" s="279" t="s">
        <v>68</v>
      </c>
      <c r="H37" s="281"/>
      <c r="I37" s="279" t="s">
        <v>114</v>
      </c>
      <c r="J37" s="81" t="s">
        <v>1067</v>
      </c>
      <c r="K37" s="310" t="s">
        <v>1068</v>
      </c>
      <c r="L37" s="277">
        <v>8155</v>
      </c>
      <c r="M37" s="283">
        <v>9926348</v>
      </c>
      <c r="N37" s="284">
        <v>45678</v>
      </c>
    </row>
    <row r="38" spans="1:14" ht="15" customHeight="1">
      <c r="A38" s="277">
        <v>40500</v>
      </c>
      <c r="B38" s="278" t="s">
        <v>98</v>
      </c>
      <c r="C38" s="279" t="s">
        <v>1069</v>
      </c>
      <c r="D38" s="279" t="s">
        <v>75</v>
      </c>
      <c r="E38" s="278"/>
      <c r="F38" s="299"/>
      <c r="G38" s="279" t="s">
        <v>0</v>
      </c>
      <c r="H38" s="281"/>
      <c r="I38" s="279" t="s">
        <v>93</v>
      </c>
      <c r="J38" s="81" t="s">
        <v>1070</v>
      </c>
      <c r="K38" s="310" t="s">
        <v>1071</v>
      </c>
      <c r="L38" s="277">
        <v>43683</v>
      </c>
      <c r="M38" s="283">
        <v>9101637</v>
      </c>
      <c r="N38" s="284">
        <v>45678</v>
      </c>
    </row>
    <row r="39" spans="1:14" ht="15" customHeight="1">
      <c r="A39" s="277">
        <v>26700</v>
      </c>
      <c r="B39" s="278" t="s">
        <v>98</v>
      </c>
      <c r="C39" s="279" t="s">
        <v>1072</v>
      </c>
      <c r="D39" s="279" t="s">
        <v>60</v>
      </c>
      <c r="E39" s="278" t="s">
        <v>117</v>
      </c>
      <c r="F39" s="299" t="s">
        <v>112</v>
      </c>
      <c r="G39" s="279" t="s">
        <v>0</v>
      </c>
      <c r="H39" s="281"/>
      <c r="I39" s="279" t="s">
        <v>93</v>
      </c>
      <c r="J39" s="279"/>
      <c r="K39" s="285" t="s">
        <v>1073</v>
      </c>
      <c r="L39" s="277">
        <v>27362</v>
      </c>
      <c r="M39" s="283">
        <v>9128142</v>
      </c>
      <c r="N39" s="284">
        <v>45678</v>
      </c>
    </row>
    <row r="40" spans="1:14" ht="15" customHeight="1">
      <c r="A40" s="277">
        <v>2904</v>
      </c>
      <c r="B40" s="278" t="s">
        <v>127</v>
      </c>
      <c r="C40" s="279" t="s">
        <v>1074</v>
      </c>
      <c r="D40" s="279" t="s">
        <v>200</v>
      </c>
      <c r="E40" s="278" t="s">
        <v>816</v>
      </c>
      <c r="F40" s="299"/>
      <c r="G40" s="279" t="s">
        <v>68</v>
      </c>
      <c r="H40" s="281"/>
      <c r="I40" s="279" t="s">
        <v>1075</v>
      </c>
      <c r="J40" s="279"/>
      <c r="K40" s="310" t="s">
        <v>1034</v>
      </c>
      <c r="L40" s="277">
        <v>3004</v>
      </c>
      <c r="M40" s="283">
        <v>8881711</v>
      </c>
      <c r="N40" s="284">
        <v>45678</v>
      </c>
    </row>
    <row r="41" spans="1:14" ht="15" customHeight="1">
      <c r="A41" s="277">
        <v>58407</v>
      </c>
      <c r="B41" s="278" t="s">
        <v>98</v>
      </c>
      <c r="C41" s="279" t="s">
        <v>1076</v>
      </c>
      <c r="D41" s="279" t="s">
        <v>60</v>
      </c>
      <c r="E41" s="278" t="s">
        <v>125</v>
      </c>
      <c r="F41" s="299">
        <v>22</v>
      </c>
      <c r="G41" s="279" t="s">
        <v>0</v>
      </c>
      <c r="H41" s="281"/>
      <c r="I41" s="279" t="s">
        <v>121</v>
      </c>
      <c r="J41" s="279"/>
      <c r="K41" s="310" t="s">
        <v>1077</v>
      </c>
      <c r="L41" s="277">
        <v>68461</v>
      </c>
      <c r="M41" s="283">
        <v>9127679</v>
      </c>
      <c r="N41" s="284">
        <v>45678</v>
      </c>
    </row>
    <row r="42" spans="1:14" ht="15" customHeight="1">
      <c r="A42" s="291">
        <v>3057</v>
      </c>
      <c r="B42" s="288" t="s">
        <v>103</v>
      </c>
      <c r="C42" s="289" t="s">
        <v>1078</v>
      </c>
      <c r="D42" s="289" t="s">
        <v>61</v>
      </c>
      <c r="E42" s="288" t="s">
        <v>299</v>
      </c>
      <c r="F42" s="280">
        <v>17</v>
      </c>
      <c r="G42" s="289" t="s">
        <v>68</v>
      </c>
      <c r="H42" s="290"/>
      <c r="I42" s="289" t="s">
        <v>1079</v>
      </c>
      <c r="J42" s="289"/>
      <c r="K42" s="309" t="s">
        <v>1080</v>
      </c>
      <c r="L42" s="287">
        <v>3510</v>
      </c>
      <c r="M42" s="292">
        <v>8230572</v>
      </c>
      <c r="N42" s="284">
        <v>45678</v>
      </c>
    </row>
    <row r="43" spans="1:14" ht="15" customHeight="1">
      <c r="A43" s="297">
        <v>60000</v>
      </c>
      <c r="B43" s="46" t="s">
        <v>51</v>
      </c>
      <c r="C43" s="200" t="s">
        <v>932</v>
      </c>
      <c r="D43" s="46" t="s">
        <v>14</v>
      </c>
      <c r="E43" s="258"/>
      <c r="F43" s="18"/>
      <c r="G43" s="46" t="s">
        <v>39</v>
      </c>
      <c r="H43" s="50"/>
      <c r="I43" s="45"/>
      <c r="J43" s="45"/>
      <c r="K43" s="45" t="s">
        <v>933</v>
      </c>
      <c r="L43" s="27">
        <v>76585</v>
      </c>
      <c r="M43" s="28">
        <v>9342918</v>
      </c>
      <c r="N43" s="259">
        <v>45679</v>
      </c>
    </row>
    <row r="44" spans="1:14" ht="15" customHeight="1">
      <c r="A44" s="297">
        <v>3000</v>
      </c>
      <c r="B44" s="46" t="s">
        <v>52</v>
      </c>
      <c r="C44" s="200" t="s">
        <v>934</v>
      </c>
      <c r="D44" s="200" t="s">
        <v>6</v>
      </c>
      <c r="E44" s="258"/>
      <c r="F44" s="18"/>
      <c r="G44" s="301" t="s">
        <v>31</v>
      </c>
      <c r="H44" s="50"/>
      <c r="I44" s="45"/>
      <c r="J44" s="45"/>
      <c r="K44" s="45" t="s">
        <v>935</v>
      </c>
      <c r="L44" s="27">
        <v>3241</v>
      </c>
      <c r="M44" s="28">
        <v>7911595</v>
      </c>
      <c r="N44" s="259">
        <v>45679</v>
      </c>
    </row>
    <row r="45" spans="1:14" ht="15" customHeight="1">
      <c r="A45" s="37">
        <v>4500</v>
      </c>
      <c r="B45" s="46"/>
      <c r="C45" s="46" t="s">
        <v>936</v>
      </c>
      <c r="D45" s="65" t="s">
        <v>194</v>
      </c>
      <c r="E45" s="45"/>
      <c r="F45" s="18"/>
      <c r="G45" s="46" t="s">
        <v>17</v>
      </c>
      <c r="H45" s="50" t="s">
        <v>937</v>
      </c>
      <c r="I45" s="45"/>
      <c r="J45" s="45"/>
      <c r="K45" s="45" t="s">
        <v>627</v>
      </c>
      <c r="L45" s="27">
        <v>4766</v>
      </c>
      <c r="M45" s="28">
        <v>9071052</v>
      </c>
      <c r="N45" s="256">
        <v>45679</v>
      </c>
    </row>
    <row r="46" spans="1:14" ht="15" customHeight="1">
      <c r="A46" s="298">
        <v>5000</v>
      </c>
      <c r="B46" s="46" t="s">
        <v>51</v>
      </c>
      <c r="C46" s="250" t="s">
        <v>938</v>
      </c>
      <c r="D46" s="65" t="s">
        <v>194</v>
      </c>
      <c r="E46" s="251"/>
      <c r="F46" s="252"/>
      <c r="G46" s="253" t="s">
        <v>16</v>
      </c>
      <c r="H46" s="254" t="s">
        <v>939</v>
      </c>
      <c r="I46" s="251"/>
      <c r="J46" s="251"/>
      <c r="K46" s="251" t="s">
        <v>65</v>
      </c>
      <c r="L46" s="295">
        <v>5995</v>
      </c>
      <c r="M46" s="255">
        <v>7810210</v>
      </c>
      <c r="N46" s="256">
        <v>45679</v>
      </c>
    </row>
    <row r="47" spans="1:14" ht="15" customHeight="1">
      <c r="A47" s="37">
        <v>4000</v>
      </c>
      <c r="B47" s="46"/>
      <c r="C47" s="46" t="s">
        <v>940</v>
      </c>
      <c r="D47" s="46" t="s">
        <v>10</v>
      </c>
      <c r="E47" s="45"/>
      <c r="F47" s="18"/>
      <c r="G47" s="253" t="s">
        <v>68</v>
      </c>
      <c r="H47" s="50" t="s">
        <v>33</v>
      </c>
      <c r="I47" s="45"/>
      <c r="J47" s="45"/>
      <c r="K47" s="45" t="s">
        <v>941</v>
      </c>
      <c r="L47" s="27">
        <v>4444</v>
      </c>
      <c r="M47" s="28">
        <v>7726213</v>
      </c>
      <c r="N47" s="256">
        <v>45679</v>
      </c>
    </row>
    <row r="48" spans="1:14" ht="15" customHeight="1">
      <c r="A48" s="298">
        <v>25000</v>
      </c>
      <c r="B48" s="253"/>
      <c r="C48" s="250" t="s">
        <v>942</v>
      </c>
      <c r="D48" s="65" t="s">
        <v>194</v>
      </c>
      <c r="E48" s="251"/>
      <c r="F48" s="252"/>
      <c r="G48" s="253" t="s">
        <v>0</v>
      </c>
      <c r="H48" s="254" t="s">
        <v>162</v>
      </c>
      <c r="I48" s="251"/>
      <c r="J48" s="251"/>
      <c r="K48" s="45" t="s">
        <v>242</v>
      </c>
      <c r="L48" s="295">
        <v>26446</v>
      </c>
      <c r="M48" s="255">
        <v>9047001</v>
      </c>
      <c r="N48" s="256">
        <v>45679</v>
      </c>
    </row>
    <row r="49" spans="1:14" ht="15" customHeight="1">
      <c r="A49" s="297">
        <v>52000</v>
      </c>
      <c r="B49" s="200" t="s">
        <v>51</v>
      </c>
      <c r="C49" s="200" t="s">
        <v>943</v>
      </c>
      <c r="D49" s="200" t="s">
        <v>15</v>
      </c>
      <c r="E49" s="258"/>
      <c r="F49" s="18"/>
      <c r="G49" s="46" t="s">
        <v>39</v>
      </c>
      <c r="H49" s="50"/>
      <c r="I49" s="45"/>
      <c r="J49" s="45"/>
      <c r="K49" s="45" t="s">
        <v>172</v>
      </c>
      <c r="L49" s="27">
        <v>56489</v>
      </c>
      <c r="M49" s="28">
        <v>9603116</v>
      </c>
      <c r="N49" s="259">
        <v>45679</v>
      </c>
    </row>
    <row r="50" spans="1:14" ht="15" customHeight="1">
      <c r="A50" s="37">
        <v>31400</v>
      </c>
      <c r="B50" s="45" t="s">
        <v>51</v>
      </c>
      <c r="C50" s="45" t="s">
        <v>538</v>
      </c>
      <c r="D50" s="67" t="s">
        <v>7</v>
      </c>
      <c r="E50" s="46" t="s">
        <v>73</v>
      </c>
      <c r="F50" s="18">
        <v>37</v>
      </c>
      <c r="G50" s="45"/>
      <c r="H50" s="45"/>
      <c r="I50" s="45"/>
      <c r="J50" s="45"/>
      <c r="K50" s="45" t="s">
        <v>539</v>
      </c>
      <c r="L50" s="27">
        <v>32621</v>
      </c>
      <c r="M50" s="28">
        <v>9295567</v>
      </c>
      <c r="N50" s="271">
        <v>45679</v>
      </c>
    </row>
    <row r="51" spans="1:14" ht="15" customHeight="1">
      <c r="A51" s="37">
        <v>31950</v>
      </c>
      <c r="B51" s="45" t="s">
        <v>109</v>
      </c>
      <c r="C51" s="45" t="s">
        <v>990</v>
      </c>
      <c r="D51" s="67" t="s">
        <v>7</v>
      </c>
      <c r="E51" s="253" t="s">
        <v>113</v>
      </c>
      <c r="F51" s="18">
        <v>38</v>
      </c>
      <c r="G51" s="45" t="s">
        <v>991</v>
      </c>
      <c r="H51" s="45" t="s">
        <v>992</v>
      </c>
      <c r="I51" s="45"/>
      <c r="J51" s="45"/>
      <c r="K51" s="45" t="s">
        <v>993</v>
      </c>
      <c r="L51" s="27">
        <v>34398</v>
      </c>
      <c r="M51" s="28">
        <v>9459113</v>
      </c>
      <c r="N51" s="271">
        <v>45679</v>
      </c>
    </row>
    <row r="52" spans="1:14" ht="15" customHeight="1">
      <c r="A52" s="37">
        <v>1500</v>
      </c>
      <c r="B52" s="45" t="s">
        <v>173</v>
      </c>
      <c r="C52" s="45" t="s">
        <v>994</v>
      </c>
      <c r="D52" s="67" t="s">
        <v>7</v>
      </c>
      <c r="E52" s="46"/>
      <c r="F52" s="18">
        <v>120</v>
      </c>
      <c r="G52" s="272" t="s">
        <v>68</v>
      </c>
      <c r="H52" s="45" t="s">
        <v>283</v>
      </c>
      <c r="I52" s="45"/>
      <c r="J52" s="45"/>
      <c r="K52" s="45" t="s">
        <v>995</v>
      </c>
      <c r="L52" s="27">
        <v>2644</v>
      </c>
      <c r="M52" s="28">
        <v>8917869</v>
      </c>
      <c r="N52" s="271">
        <v>45679</v>
      </c>
    </row>
    <row r="53" spans="1:14" ht="15" customHeight="1">
      <c r="A53" s="37">
        <v>5448</v>
      </c>
      <c r="B53" s="45" t="s">
        <v>8</v>
      </c>
      <c r="C53" s="45" t="s">
        <v>996</v>
      </c>
      <c r="D53" s="67" t="s">
        <v>7</v>
      </c>
      <c r="E53" s="46" t="s">
        <v>997</v>
      </c>
      <c r="F53" s="18" t="s">
        <v>998</v>
      </c>
      <c r="G53" s="45" t="s">
        <v>17</v>
      </c>
      <c r="H53" s="45" t="s">
        <v>999</v>
      </c>
      <c r="I53" s="45"/>
      <c r="J53" s="45"/>
      <c r="K53" s="45" t="s">
        <v>1000</v>
      </c>
      <c r="L53" s="27">
        <v>5834</v>
      </c>
      <c r="M53" s="28">
        <v>9465497</v>
      </c>
      <c r="N53" s="271">
        <v>45679</v>
      </c>
    </row>
    <row r="54" spans="1:14" ht="15" customHeight="1">
      <c r="A54" s="291">
        <v>65800</v>
      </c>
      <c r="B54" s="288" t="s">
        <v>52</v>
      </c>
      <c r="C54" s="289" t="s">
        <v>1081</v>
      </c>
      <c r="D54" s="289" t="s">
        <v>75</v>
      </c>
      <c r="E54" s="288"/>
      <c r="F54" s="280"/>
      <c r="G54" s="289" t="s">
        <v>128</v>
      </c>
      <c r="H54" s="290"/>
      <c r="I54" s="289" t="s">
        <v>118</v>
      </c>
      <c r="J54" s="289" t="s">
        <v>1082</v>
      </c>
      <c r="K54" s="309" t="s">
        <v>1083</v>
      </c>
      <c r="L54" s="287">
        <v>74414</v>
      </c>
      <c r="M54" s="292">
        <v>9269233</v>
      </c>
      <c r="N54" s="284">
        <v>45679</v>
      </c>
    </row>
    <row r="55" spans="1:14" ht="15" customHeight="1">
      <c r="A55" s="291">
        <v>3000</v>
      </c>
      <c r="B55" s="290" t="s">
        <v>59</v>
      </c>
      <c r="C55" s="289" t="s">
        <v>1084</v>
      </c>
      <c r="D55" s="289" t="s">
        <v>62</v>
      </c>
      <c r="E55" s="288" t="s">
        <v>64</v>
      </c>
      <c r="F55" s="280">
        <v>8</v>
      </c>
      <c r="G55" s="289"/>
      <c r="H55" s="290"/>
      <c r="I55" s="289" t="s">
        <v>1085</v>
      </c>
      <c r="J55" s="86" t="s">
        <v>1086</v>
      </c>
      <c r="K55" s="309" t="s">
        <v>1087</v>
      </c>
      <c r="L55" s="287">
        <v>3997</v>
      </c>
      <c r="M55" s="292">
        <v>8862325</v>
      </c>
      <c r="N55" s="284">
        <v>45679</v>
      </c>
    </row>
    <row r="56" spans="1:14" ht="15" customHeight="1">
      <c r="A56" s="287">
        <v>4000</v>
      </c>
      <c r="B56" s="288" t="s">
        <v>51</v>
      </c>
      <c r="C56" s="289" t="s">
        <v>1088</v>
      </c>
      <c r="D56" s="289" t="s">
        <v>62</v>
      </c>
      <c r="E56" s="288" t="s">
        <v>389</v>
      </c>
      <c r="F56" s="280">
        <v>22</v>
      </c>
      <c r="G56" s="289"/>
      <c r="H56" s="290"/>
      <c r="I56" s="289"/>
      <c r="J56" s="86" t="s">
        <v>1089</v>
      </c>
      <c r="K56" s="309" t="s">
        <v>1090</v>
      </c>
      <c r="L56" s="287">
        <v>4485</v>
      </c>
      <c r="M56" s="292">
        <v>8866589</v>
      </c>
      <c r="N56" s="308">
        <v>45679</v>
      </c>
    </row>
    <row r="57" spans="1:14" ht="15" customHeight="1">
      <c r="A57" s="287">
        <v>3300</v>
      </c>
      <c r="B57" s="288" t="s">
        <v>94</v>
      </c>
      <c r="C57" s="289" t="s">
        <v>1091</v>
      </c>
      <c r="D57" s="289" t="s">
        <v>62</v>
      </c>
      <c r="E57" s="288" t="s">
        <v>63</v>
      </c>
      <c r="F57" s="280">
        <v>2</v>
      </c>
      <c r="G57" s="289" t="s">
        <v>16</v>
      </c>
      <c r="H57" s="290"/>
      <c r="I57" s="289" t="s">
        <v>149</v>
      </c>
      <c r="J57" s="289"/>
      <c r="K57" s="305" t="s">
        <v>1092</v>
      </c>
      <c r="L57" s="287">
        <v>3757</v>
      </c>
      <c r="M57" s="292">
        <v>8943404</v>
      </c>
      <c r="N57" s="308">
        <v>45679</v>
      </c>
    </row>
    <row r="58" spans="1:14" ht="15" customHeight="1">
      <c r="A58" s="287">
        <v>2800</v>
      </c>
      <c r="B58" s="288" t="s">
        <v>98</v>
      </c>
      <c r="C58" s="289" t="s">
        <v>1093</v>
      </c>
      <c r="D58" s="289" t="s">
        <v>200</v>
      </c>
      <c r="E58" s="288" t="s">
        <v>118</v>
      </c>
      <c r="F58" s="280"/>
      <c r="G58" s="289" t="s">
        <v>68</v>
      </c>
      <c r="H58" s="290"/>
      <c r="I58" s="289" t="s">
        <v>118</v>
      </c>
      <c r="J58" s="289"/>
      <c r="K58" s="309" t="s">
        <v>1094</v>
      </c>
      <c r="L58" s="287">
        <v>3056</v>
      </c>
      <c r="M58" s="292">
        <v>8230211</v>
      </c>
      <c r="N58" s="308">
        <v>45679</v>
      </c>
    </row>
    <row r="59" spans="1:14" ht="15" customHeight="1">
      <c r="A59" s="287">
        <v>3299</v>
      </c>
      <c r="B59" s="288" t="s">
        <v>98</v>
      </c>
      <c r="C59" s="289" t="s">
        <v>1095</v>
      </c>
      <c r="D59" s="289" t="s">
        <v>61</v>
      </c>
      <c r="E59" s="288" t="s">
        <v>811</v>
      </c>
      <c r="F59" s="280" t="s">
        <v>1096</v>
      </c>
      <c r="G59" s="289" t="s">
        <v>0</v>
      </c>
      <c r="H59" s="290"/>
      <c r="I59" s="289" t="s">
        <v>1059</v>
      </c>
      <c r="J59" s="289"/>
      <c r="K59" s="309" t="s">
        <v>1092</v>
      </c>
      <c r="L59" s="287">
        <v>3734</v>
      </c>
      <c r="M59" s="292">
        <v>8935407</v>
      </c>
      <c r="N59" s="308">
        <v>45679</v>
      </c>
    </row>
    <row r="60" spans="1:14" ht="15" customHeight="1">
      <c r="A60" s="287">
        <v>5497</v>
      </c>
      <c r="B60" s="288" t="s">
        <v>127</v>
      </c>
      <c r="C60" s="289" t="s">
        <v>1097</v>
      </c>
      <c r="D60" s="289" t="s">
        <v>200</v>
      </c>
      <c r="E60" s="288" t="s">
        <v>816</v>
      </c>
      <c r="F60" s="280"/>
      <c r="G60" s="289" t="s">
        <v>68</v>
      </c>
      <c r="H60" s="290"/>
      <c r="I60" s="289" t="s">
        <v>1075</v>
      </c>
      <c r="J60" s="289"/>
      <c r="K60" s="309" t="s">
        <v>1098</v>
      </c>
      <c r="L60" s="287">
        <v>7445</v>
      </c>
      <c r="M60" s="292">
        <v>9851139</v>
      </c>
      <c r="N60" s="308">
        <v>45679</v>
      </c>
    </row>
    <row r="61" spans="1:14" ht="15" customHeight="1">
      <c r="A61" s="287">
        <v>33000</v>
      </c>
      <c r="B61" s="288" t="s">
        <v>98</v>
      </c>
      <c r="C61" s="289" t="s">
        <v>1099</v>
      </c>
      <c r="D61" s="289" t="s">
        <v>60</v>
      </c>
      <c r="E61" s="288" t="s">
        <v>180</v>
      </c>
      <c r="F61" s="280">
        <v>23</v>
      </c>
      <c r="G61" s="289" t="s">
        <v>0</v>
      </c>
      <c r="H61" s="290"/>
      <c r="I61" s="289" t="s">
        <v>102</v>
      </c>
      <c r="J61" s="289"/>
      <c r="K61" s="309" t="s">
        <v>1100</v>
      </c>
      <c r="L61" s="287">
        <v>34403</v>
      </c>
      <c r="M61" s="292">
        <v>9450650</v>
      </c>
      <c r="N61" s="308">
        <v>45679</v>
      </c>
    </row>
    <row r="62" spans="1:14" ht="15" customHeight="1">
      <c r="A62" s="277">
        <v>27113</v>
      </c>
      <c r="B62" s="278" t="s">
        <v>52</v>
      </c>
      <c r="C62" s="279" t="s">
        <v>1101</v>
      </c>
      <c r="D62" s="279" t="s">
        <v>60</v>
      </c>
      <c r="E62" s="278" t="s">
        <v>117</v>
      </c>
      <c r="F62" s="299">
        <v>40</v>
      </c>
      <c r="G62" s="279" t="s">
        <v>18</v>
      </c>
      <c r="H62" s="281"/>
      <c r="I62" s="279" t="s">
        <v>114</v>
      </c>
      <c r="J62" s="289"/>
      <c r="K62" s="310" t="s">
        <v>1102</v>
      </c>
      <c r="L62" s="277">
        <v>29818</v>
      </c>
      <c r="M62" s="283">
        <v>9325154</v>
      </c>
      <c r="N62" s="284">
        <v>45679</v>
      </c>
    </row>
    <row r="63" spans="1:14" ht="15" customHeight="1">
      <c r="A63" s="277">
        <v>3000</v>
      </c>
      <c r="B63" s="278" t="s">
        <v>1103</v>
      </c>
      <c r="C63" s="279" t="s">
        <v>1104</v>
      </c>
      <c r="D63" s="279" t="s">
        <v>62</v>
      </c>
      <c r="E63" s="278" t="s">
        <v>133</v>
      </c>
      <c r="F63" s="299">
        <v>11</v>
      </c>
      <c r="G63" s="279"/>
      <c r="H63" s="281"/>
      <c r="I63" s="279" t="s">
        <v>352</v>
      </c>
      <c r="J63" s="289"/>
      <c r="K63" s="310" t="s">
        <v>1105</v>
      </c>
      <c r="L63" s="277">
        <v>3227</v>
      </c>
      <c r="M63" s="283">
        <v>8891390</v>
      </c>
      <c r="N63" s="284">
        <v>45679</v>
      </c>
    </row>
    <row r="64" spans="1:14" ht="15" customHeight="1">
      <c r="A64" s="274">
        <v>8000</v>
      </c>
      <c r="B64" s="261"/>
      <c r="C64" s="263" t="s">
        <v>944</v>
      </c>
      <c r="D64" s="66" t="s">
        <v>194</v>
      </c>
      <c r="E64" s="267"/>
      <c r="F64" s="268"/>
      <c r="G64" s="261" t="s">
        <v>17</v>
      </c>
      <c r="H64" s="269" t="s">
        <v>833</v>
      </c>
      <c r="I64" s="267"/>
      <c r="J64" s="251"/>
      <c r="K64" s="267" t="s">
        <v>945</v>
      </c>
      <c r="L64" s="296">
        <v>8875</v>
      </c>
      <c r="M64" s="270">
        <v>8408648</v>
      </c>
      <c r="N64" s="256">
        <v>45680</v>
      </c>
    </row>
    <row r="65" spans="1:14" ht="15" customHeight="1">
      <c r="A65" s="277">
        <v>38909.108999999997</v>
      </c>
      <c r="B65" s="278" t="s">
        <v>98</v>
      </c>
      <c r="C65" s="279" t="s">
        <v>1106</v>
      </c>
      <c r="D65" s="279" t="s">
        <v>75</v>
      </c>
      <c r="E65" s="278"/>
      <c r="F65" s="280"/>
      <c r="G65" s="279" t="s">
        <v>0</v>
      </c>
      <c r="H65" s="281"/>
      <c r="I65" s="279" t="s">
        <v>146</v>
      </c>
      <c r="J65" s="84" t="s">
        <v>1107</v>
      </c>
      <c r="K65" s="310" t="s">
        <v>1108</v>
      </c>
      <c r="L65" s="282">
        <v>42284</v>
      </c>
      <c r="M65" s="283">
        <v>8902474</v>
      </c>
      <c r="N65" s="284">
        <v>45680</v>
      </c>
    </row>
    <row r="66" spans="1:14" ht="15" customHeight="1">
      <c r="A66" s="277">
        <v>5000</v>
      </c>
      <c r="B66" s="278" t="s">
        <v>94</v>
      </c>
      <c r="C66" s="279" t="s">
        <v>1109</v>
      </c>
      <c r="D66" s="279" t="s">
        <v>62</v>
      </c>
      <c r="E66" s="278" t="s">
        <v>63</v>
      </c>
      <c r="F66" s="280">
        <v>0</v>
      </c>
      <c r="G66" s="279" t="s">
        <v>68</v>
      </c>
      <c r="H66" s="281"/>
      <c r="I66" s="279"/>
      <c r="J66" s="84" t="s">
        <v>1110</v>
      </c>
      <c r="K66" s="310" t="s">
        <v>1068</v>
      </c>
      <c r="L66" s="282">
        <v>8108</v>
      </c>
      <c r="M66" s="283">
        <v>9926336</v>
      </c>
      <c r="N66" s="284">
        <v>45680</v>
      </c>
    </row>
    <row r="67" spans="1:14" ht="15" customHeight="1">
      <c r="A67" s="277">
        <v>3300</v>
      </c>
      <c r="B67" s="278" t="s">
        <v>98</v>
      </c>
      <c r="C67" s="279" t="s">
        <v>1111</v>
      </c>
      <c r="D67" s="279" t="s">
        <v>62</v>
      </c>
      <c r="E67" s="278" t="s">
        <v>389</v>
      </c>
      <c r="F67" s="280">
        <v>22</v>
      </c>
      <c r="G67" s="279" t="s">
        <v>68</v>
      </c>
      <c r="H67" s="281"/>
      <c r="I67" s="279"/>
      <c r="J67" s="286" t="s">
        <v>1067</v>
      </c>
      <c r="K67" s="310" t="s">
        <v>1034</v>
      </c>
      <c r="L67" s="282">
        <v>3630</v>
      </c>
      <c r="M67" s="283">
        <v>8702214</v>
      </c>
      <c r="N67" s="284">
        <v>45680</v>
      </c>
    </row>
    <row r="68" spans="1:14" ht="15" customHeight="1">
      <c r="A68" s="277">
        <v>3300</v>
      </c>
      <c r="B68" s="278" t="s">
        <v>98</v>
      </c>
      <c r="C68" s="279" t="s">
        <v>897</v>
      </c>
      <c r="D68" s="279" t="s">
        <v>200</v>
      </c>
      <c r="E68" s="278" t="s">
        <v>816</v>
      </c>
      <c r="F68" s="280">
        <v>65</v>
      </c>
      <c r="G68" s="279" t="s">
        <v>68</v>
      </c>
      <c r="H68" s="281"/>
      <c r="I68" s="279" t="s">
        <v>816</v>
      </c>
      <c r="J68" s="286"/>
      <c r="K68" s="310" t="s">
        <v>1112</v>
      </c>
      <c r="L68" s="282">
        <v>3377</v>
      </c>
      <c r="M68" s="283">
        <v>8866838</v>
      </c>
      <c r="N68" s="284">
        <v>45680</v>
      </c>
    </row>
    <row r="69" spans="1:14" ht="15" customHeight="1">
      <c r="A69" s="277">
        <v>3500</v>
      </c>
      <c r="B69" s="281" t="s">
        <v>1113</v>
      </c>
      <c r="C69" s="279" t="s">
        <v>1114</v>
      </c>
      <c r="D69" s="279" t="s">
        <v>62</v>
      </c>
      <c r="E69" s="278" t="s">
        <v>64</v>
      </c>
      <c r="F69" s="280" t="s">
        <v>1115</v>
      </c>
      <c r="G69" s="279" t="s">
        <v>16</v>
      </c>
      <c r="H69" s="281"/>
      <c r="I69" s="279" t="s">
        <v>1116</v>
      </c>
      <c r="J69" s="286"/>
      <c r="K69" s="310" t="s">
        <v>1117</v>
      </c>
      <c r="L69" s="282">
        <v>4160</v>
      </c>
      <c r="M69" s="283">
        <v>9199414</v>
      </c>
      <c r="N69" s="284">
        <v>45680</v>
      </c>
    </row>
    <row r="70" spans="1:14" ht="15" customHeight="1">
      <c r="A70" s="277">
        <v>6000</v>
      </c>
      <c r="B70" s="278" t="s">
        <v>98</v>
      </c>
      <c r="C70" s="279" t="s">
        <v>1118</v>
      </c>
      <c r="D70" s="279" t="s">
        <v>200</v>
      </c>
      <c r="E70" s="278" t="s">
        <v>1119</v>
      </c>
      <c r="F70" s="280">
        <v>42</v>
      </c>
      <c r="G70" s="279" t="s">
        <v>1</v>
      </c>
      <c r="H70" s="281"/>
      <c r="I70" s="279"/>
      <c r="J70" s="286"/>
      <c r="K70" s="310" t="s">
        <v>1120</v>
      </c>
      <c r="L70" s="282">
        <v>8144</v>
      </c>
      <c r="M70" s="283">
        <v>9900502</v>
      </c>
      <c r="N70" s="284">
        <v>45680</v>
      </c>
    </row>
    <row r="71" spans="1:14" ht="15" customHeight="1">
      <c r="A71" s="277">
        <v>28000</v>
      </c>
      <c r="B71" s="278" t="s">
        <v>98</v>
      </c>
      <c r="C71" s="279" t="s">
        <v>1121</v>
      </c>
      <c r="D71" s="279" t="s">
        <v>60</v>
      </c>
      <c r="E71" s="278" t="s">
        <v>117</v>
      </c>
      <c r="F71" s="280">
        <v>40</v>
      </c>
      <c r="G71" s="279" t="s">
        <v>31</v>
      </c>
      <c r="H71" s="281"/>
      <c r="I71" s="279" t="s">
        <v>147</v>
      </c>
      <c r="J71" s="286"/>
      <c r="K71" s="310" t="s">
        <v>1122</v>
      </c>
      <c r="L71" s="282">
        <v>29292</v>
      </c>
      <c r="M71" s="283">
        <v>9086526</v>
      </c>
      <c r="N71" s="284">
        <v>45680</v>
      </c>
    </row>
    <row r="72" spans="1:14" ht="15" customHeight="1">
      <c r="A72" s="277">
        <v>5500</v>
      </c>
      <c r="B72" s="278" t="s">
        <v>98</v>
      </c>
      <c r="C72" s="279" t="s">
        <v>1123</v>
      </c>
      <c r="D72" s="279" t="s">
        <v>751</v>
      </c>
      <c r="E72" s="278" t="s">
        <v>1124</v>
      </c>
      <c r="F72" s="280">
        <v>1</v>
      </c>
      <c r="G72" s="279" t="s">
        <v>0</v>
      </c>
      <c r="H72" s="281"/>
      <c r="I72" s="279" t="s">
        <v>797</v>
      </c>
      <c r="J72" s="286"/>
      <c r="K72" s="310" t="s">
        <v>1125</v>
      </c>
      <c r="L72" s="282">
        <v>6277</v>
      </c>
      <c r="M72" s="283">
        <v>8833881</v>
      </c>
      <c r="N72" s="284">
        <v>45680</v>
      </c>
    </row>
    <row r="73" spans="1:14" ht="15" customHeight="1">
      <c r="A73" s="277">
        <v>3047</v>
      </c>
      <c r="B73" s="278" t="s">
        <v>103</v>
      </c>
      <c r="C73" s="279" t="s">
        <v>1126</v>
      </c>
      <c r="D73" s="279" t="s">
        <v>200</v>
      </c>
      <c r="E73" s="278" t="s">
        <v>302</v>
      </c>
      <c r="F73" s="280"/>
      <c r="G73" s="279" t="s">
        <v>68</v>
      </c>
      <c r="H73" s="281"/>
      <c r="I73" s="279" t="s">
        <v>827</v>
      </c>
      <c r="J73" s="286"/>
      <c r="K73" s="285" t="s">
        <v>1034</v>
      </c>
      <c r="L73" s="282">
        <v>3630</v>
      </c>
      <c r="M73" s="283">
        <v>8702252</v>
      </c>
      <c r="N73" s="284">
        <v>45680</v>
      </c>
    </row>
    <row r="74" spans="1:14" ht="15" customHeight="1">
      <c r="A74" s="274">
        <v>7000</v>
      </c>
      <c r="B74" s="261"/>
      <c r="C74" s="263" t="s">
        <v>946</v>
      </c>
      <c r="D74" s="66" t="s">
        <v>194</v>
      </c>
      <c r="E74" s="267"/>
      <c r="F74" s="252"/>
      <c r="G74" s="261" t="s">
        <v>18</v>
      </c>
      <c r="H74" s="269" t="s">
        <v>21</v>
      </c>
      <c r="I74" s="267"/>
      <c r="J74" s="302"/>
      <c r="K74" s="267" t="s">
        <v>947</v>
      </c>
      <c r="L74" s="306">
        <v>7233</v>
      </c>
      <c r="M74" s="270">
        <v>8512619</v>
      </c>
      <c r="N74" s="256">
        <v>45681</v>
      </c>
    </row>
    <row r="75" spans="1:14" ht="15" customHeight="1">
      <c r="A75" s="19">
        <v>8500</v>
      </c>
      <c r="B75" s="43"/>
      <c r="C75" s="43" t="s">
        <v>948</v>
      </c>
      <c r="D75" s="66" t="s">
        <v>194</v>
      </c>
      <c r="E75" s="42"/>
      <c r="F75" s="18"/>
      <c r="G75" s="261" t="s">
        <v>68</v>
      </c>
      <c r="H75" s="44" t="s">
        <v>38</v>
      </c>
      <c r="I75" s="42"/>
      <c r="J75" s="222"/>
      <c r="K75" s="42" t="s">
        <v>949</v>
      </c>
      <c r="L75" s="36">
        <v>8758</v>
      </c>
      <c r="M75" s="26">
        <v>9237175</v>
      </c>
      <c r="N75" s="256">
        <v>45681</v>
      </c>
    </row>
    <row r="76" spans="1:14" ht="15" customHeight="1">
      <c r="A76" s="19">
        <v>4000</v>
      </c>
      <c r="B76" s="43" t="s">
        <v>51</v>
      </c>
      <c r="C76" s="43" t="s">
        <v>950</v>
      </c>
      <c r="D76" s="43" t="s">
        <v>6</v>
      </c>
      <c r="E76" s="42"/>
      <c r="F76" s="18"/>
      <c r="G76" s="199" t="s">
        <v>16</v>
      </c>
      <c r="H76" s="44" t="s">
        <v>951</v>
      </c>
      <c r="I76" s="42"/>
      <c r="J76" s="222"/>
      <c r="K76" s="42" t="s">
        <v>952</v>
      </c>
      <c r="L76" s="36">
        <v>4918</v>
      </c>
      <c r="M76" s="26">
        <v>8027901</v>
      </c>
      <c r="N76" s="256">
        <v>45681</v>
      </c>
    </row>
    <row r="77" spans="1:14" ht="15" customHeight="1">
      <c r="A77" s="274">
        <v>27000</v>
      </c>
      <c r="B77" s="43" t="s">
        <v>59</v>
      </c>
      <c r="C77" s="263" t="s">
        <v>953</v>
      </c>
      <c r="D77" s="66" t="s">
        <v>194</v>
      </c>
      <c r="E77" s="267"/>
      <c r="F77" s="252"/>
      <c r="G77" s="261" t="s">
        <v>20</v>
      </c>
      <c r="H77" s="269" t="s">
        <v>309</v>
      </c>
      <c r="I77" s="267"/>
      <c r="J77" s="302"/>
      <c r="K77" s="267" t="s">
        <v>954</v>
      </c>
      <c r="L77" s="306">
        <v>32271</v>
      </c>
      <c r="M77" s="270">
        <v>9385087</v>
      </c>
      <c r="N77" s="256">
        <v>45681</v>
      </c>
    </row>
    <row r="78" spans="1:14" ht="15" customHeight="1">
      <c r="A78" s="274">
        <v>31000</v>
      </c>
      <c r="B78" s="261" t="s">
        <v>8</v>
      </c>
      <c r="C78" s="263" t="s">
        <v>955</v>
      </c>
      <c r="D78" s="66" t="s">
        <v>194</v>
      </c>
      <c r="E78" s="267"/>
      <c r="F78" s="252"/>
      <c r="G78" s="261"/>
      <c r="H78" s="269"/>
      <c r="I78" s="267"/>
      <c r="J78" s="302"/>
      <c r="K78" s="267" t="s">
        <v>167</v>
      </c>
      <c r="L78" s="306">
        <v>36009</v>
      </c>
      <c r="M78" s="270">
        <v>9467574</v>
      </c>
      <c r="N78" s="256">
        <v>45681</v>
      </c>
    </row>
    <row r="79" spans="1:14" ht="15" customHeight="1">
      <c r="A79" s="19">
        <v>7000</v>
      </c>
      <c r="B79" s="43"/>
      <c r="C79" s="43" t="s">
        <v>956</v>
      </c>
      <c r="D79" s="43" t="s">
        <v>10</v>
      </c>
      <c r="E79" s="42"/>
      <c r="F79" s="18"/>
      <c r="G79" s="43" t="s">
        <v>2</v>
      </c>
      <c r="H79" s="44" t="s">
        <v>375</v>
      </c>
      <c r="I79" s="42"/>
      <c r="J79" s="222"/>
      <c r="K79" s="42" t="s">
        <v>957</v>
      </c>
      <c r="L79" s="36">
        <v>9230</v>
      </c>
      <c r="M79" s="26">
        <v>8748701</v>
      </c>
      <c r="N79" s="256">
        <v>45681</v>
      </c>
    </row>
    <row r="80" spans="1:14" ht="15" customHeight="1">
      <c r="A80" s="274">
        <v>12000</v>
      </c>
      <c r="B80" s="261"/>
      <c r="C80" s="263" t="s">
        <v>958</v>
      </c>
      <c r="D80" s="66" t="s">
        <v>194</v>
      </c>
      <c r="E80" s="267"/>
      <c r="F80" s="252"/>
      <c r="G80" s="261" t="s">
        <v>0</v>
      </c>
      <c r="H80" s="269" t="s">
        <v>594</v>
      </c>
      <c r="I80" s="267"/>
      <c r="J80" s="302"/>
      <c r="K80" s="267" t="s">
        <v>959</v>
      </c>
      <c r="L80" s="306">
        <v>12616</v>
      </c>
      <c r="M80" s="270">
        <v>9369162</v>
      </c>
      <c r="N80" s="256">
        <v>45681</v>
      </c>
    </row>
    <row r="81" spans="1:14" ht="15" customHeight="1">
      <c r="A81" s="19">
        <v>2900</v>
      </c>
      <c r="B81" s="43"/>
      <c r="C81" s="43" t="s">
        <v>269</v>
      </c>
      <c r="D81" s="66" t="s">
        <v>194</v>
      </c>
      <c r="E81" s="42"/>
      <c r="F81" s="18"/>
      <c r="G81" s="199" t="s">
        <v>16</v>
      </c>
      <c r="H81" s="44" t="s">
        <v>939</v>
      </c>
      <c r="I81" s="42"/>
      <c r="J81" s="222"/>
      <c r="K81" s="42" t="s">
        <v>270</v>
      </c>
      <c r="L81" s="36">
        <v>3104</v>
      </c>
      <c r="M81" s="26">
        <v>8849610</v>
      </c>
      <c r="N81" s="256">
        <v>45681</v>
      </c>
    </row>
    <row r="82" spans="1:14" ht="15" customHeight="1">
      <c r="A82" s="19">
        <v>7000</v>
      </c>
      <c r="B82" s="43"/>
      <c r="C82" s="43" t="s">
        <v>960</v>
      </c>
      <c r="D82" s="43" t="s">
        <v>10</v>
      </c>
      <c r="E82" s="42"/>
      <c r="F82" s="18"/>
      <c r="G82" s="261" t="s">
        <v>68</v>
      </c>
      <c r="H82" s="44" t="s">
        <v>38</v>
      </c>
      <c r="I82" s="42"/>
      <c r="J82" s="222"/>
      <c r="K82" s="42" t="s">
        <v>961</v>
      </c>
      <c r="L82" s="36">
        <v>7362</v>
      </c>
      <c r="M82" s="26">
        <v>9232307</v>
      </c>
      <c r="N82" s="256">
        <v>45681</v>
      </c>
    </row>
    <row r="83" spans="1:14" ht="15" customHeight="1">
      <c r="A83" s="19">
        <v>6000</v>
      </c>
      <c r="B83" s="43"/>
      <c r="C83" s="43" t="s">
        <v>962</v>
      </c>
      <c r="D83" s="66" t="s">
        <v>194</v>
      </c>
      <c r="E83" s="42"/>
      <c r="F83" s="18"/>
      <c r="G83" s="261" t="s">
        <v>68</v>
      </c>
      <c r="H83" s="44" t="s">
        <v>243</v>
      </c>
      <c r="I83" s="42"/>
      <c r="J83" s="222"/>
      <c r="K83" s="42" t="s">
        <v>963</v>
      </c>
      <c r="L83" s="36">
        <v>6479</v>
      </c>
      <c r="M83" s="26">
        <v>8201002</v>
      </c>
      <c r="N83" s="256">
        <v>45681</v>
      </c>
    </row>
    <row r="84" spans="1:14" ht="15" customHeight="1">
      <c r="A84" s="19">
        <v>6000</v>
      </c>
      <c r="B84" s="42" t="s">
        <v>52</v>
      </c>
      <c r="C84" s="42" t="s">
        <v>1001</v>
      </c>
      <c r="D84" s="69" t="s">
        <v>7</v>
      </c>
      <c r="E84" s="43" t="s">
        <v>113</v>
      </c>
      <c r="F84" s="18">
        <v>40</v>
      </c>
      <c r="G84" s="42" t="s">
        <v>31</v>
      </c>
      <c r="H84" s="42" t="s">
        <v>32</v>
      </c>
      <c r="I84" s="42"/>
      <c r="J84" s="222"/>
      <c r="K84" s="42" t="s">
        <v>426</v>
      </c>
      <c r="L84" s="36">
        <v>6846</v>
      </c>
      <c r="M84" s="26">
        <v>8418356</v>
      </c>
      <c r="N84" s="271">
        <v>45681</v>
      </c>
    </row>
    <row r="85" spans="1:14" ht="15" customHeight="1">
      <c r="A85" s="19">
        <v>3000</v>
      </c>
      <c r="B85" s="42" t="s">
        <v>8</v>
      </c>
      <c r="C85" s="42" t="s">
        <v>1002</v>
      </c>
      <c r="D85" s="69" t="s">
        <v>7</v>
      </c>
      <c r="E85" s="43"/>
      <c r="F85" s="18"/>
      <c r="G85" s="42" t="s">
        <v>16</v>
      </c>
      <c r="H85" s="42" t="s">
        <v>1003</v>
      </c>
      <c r="I85" s="42"/>
      <c r="J85" s="222"/>
      <c r="K85" s="42" t="s">
        <v>1004</v>
      </c>
      <c r="L85" s="36">
        <v>3193</v>
      </c>
      <c r="M85" s="26">
        <v>8728024</v>
      </c>
      <c r="N85" s="271">
        <v>45681</v>
      </c>
    </row>
    <row r="86" spans="1:14">
      <c r="A86" s="19">
        <v>36000</v>
      </c>
      <c r="B86" s="42"/>
      <c r="C86" s="42" t="s">
        <v>1005</v>
      </c>
      <c r="D86" s="69" t="s">
        <v>7</v>
      </c>
      <c r="E86" s="43" t="s">
        <v>73</v>
      </c>
      <c r="F86" s="18">
        <v>41</v>
      </c>
      <c r="G86" s="42"/>
      <c r="H86" s="42" t="s">
        <v>1006</v>
      </c>
      <c r="I86" s="42"/>
      <c r="J86" s="222"/>
      <c r="K86" s="42" t="s">
        <v>1007</v>
      </c>
      <c r="L86" s="36">
        <v>37940</v>
      </c>
      <c r="M86" s="26">
        <v>9722742</v>
      </c>
      <c r="N86" s="271">
        <v>45681</v>
      </c>
    </row>
    <row r="87" spans="1:14" ht="15" customHeight="1">
      <c r="A87" s="19">
        <v>3100</v>
      </c>
      <c r="B87" s="43"/>
      <c r="C87" s="43" t="s">
        <v>964</v>
      </c>
      <c r="D87" s="43" t="s">
        <v>10</v>
      </c>
      <c r="E87" s="42"/>
      <c r="F87" s="18"/>
      <c r="G87" s="199" t="s">
        <v>16</v>
      </c>
      <c r="H87" s="44" t="s">
        <v>928</v>
      </c>
      <c r="I87" s="42"/>
      <c r="J87" s="222"/>
      <c r="K87" s="42" t="s">
        <v>95</v>
      </c>
      <c r="L87" s="36">
        <v>3473</v>
      </c>
      <c r="M87" s="26">
        <v>8520458</v>
      </c>
      <c r="N87" s="256">
        <v>45682</v>
      </c>
    </row>
    <row r="88" spans="1:14" ht="15" customHeight="1">
      <c r="A88" s="274">
        <v>22800</v>
      </c>
      <c r="B88" s="261" t="s">
        <v>88</v>
      </c>
      <c r="C88" s="263" t="s">
        <v>965</v>
      </c>
      <c r="D88" s="66" t="s">
        <v>194</v>
      </c>
      <c r="E88" s="267"/>
      <c r="F88" s="252"/>
      <c r="G88" s="261" t="s">
        <v>18</v>
      </c>
      <c r="H88" s="269" t="s">
        <v>21</v>
      </c>
      <c r="I88" s="267"/>
      <c r="J88" s="302"/>
      <c r="K88" s="267" t="s">
        <v>638</v>
      </c>
      <c r="L88" s="306">
        <v>28225</v>
      </c>
      <c r="M88" s="270">
        <v>9573921</v>
      </c>
      <c r="N88" s="256">
        <v>45682</v>
      </c>
    </row>
    <row r="89" spans="1:14" ht="15" customHeight="1">
      <c r="A89" s="274">
        <v>18000</v>
      </c>
      <c r="B89" s="261"/>
      <c r="C89" s="263" t="s">
        <v>966</v>
      </c>
      <c r="D89" s="66" t="s">
        <v>194</v>
      </c>
      <c r="E89" s="267"/>
      <c r="F89" s="252"/>
      <c r="G89" s="261" t="s">
        <v>2</v>
      </c>
      <c r="H89" s="269" t="s">
        <v>521</v>
      </c>
      <c r="I89" s="267"/>
      <c r="J89" s="302"/>
      <c r="K89" s="267" t="s">
        <v>967</v>
      </c>
      <c r="L89" s="306">
        <v>20035</v>
      </c>
      <c r="M89" s="270">
        <v>9229867</v>
      </c>
      <c r="N89" s="256">
        <v>45682</v>
      </c>
    </row>
    <row r="90" spans="1:14" ht="15" customHeight="1">
      <c r="A90" s="274">
        <v>3800</v>
      </c>
      <c r="B90" s="42" t="s">
        <v>52</v>
      </c>
      <c r="C90" s="267" t="s">
        <v>573</v>
      </c>
      <c r="D90" s="42" t="s">
        <v>12</v>
      </c>
      <c r="E90" s="42" t="s">
        <v>115</v>
      </c>
      <c r="F90" s="260"/>
      <c r="G90" s="267" t="s">
        <v>16</v>
      </c>
      <c r="H90" s="267" t="s">
        <v>734</v>
      </c>
      <c r="I90" s="261"/>
      <c r="J90" s="304"/>
      <c r="K90" s="267" t="s">
        <v>574</v>
      </c>
      <c r="L90" s="307">
        <v>4304</v>
      </c>
      <c r="M90" s="276">
        <v>9082001</v>
      </c>
      <c r="N90" s="16">
        <v>45682</v>
      </c>
    </row>
    <row r="91" spans="1:14" ht="15" customHeight="1">
      <c r="A91" s="274">
        <v>5500</v>
      </c>
      <c r="B91" s="267"/>
      <c r="C91" s="267" t="s">
        <v>1028</v>
      </c>
      <c r="D91" s="42" t="s">
        <v>137</v>
      </c>
      <c r="E91" s="42" t="s">
        <v>161</v>
      </c>
      <c r="F91" s="260">
        <v>1</v>
      </c>
      <c r="G91" s="267" t="s">
        <v>68</v>
      </c>
      <c r="H91" s="267" t="s">
        <v>208</v>
      </c>
      <c r="I91" s="261"/>
      <c r="J91" s="304"/>
      <c r="K91" s="267" t="s">
        <v>1029</v>
      </c>
      <c r="L91" s="307">
        <v>6379</v>
      </c>
      <c r="M91" s="276">
        <v>9275854</v>
      </c>
      <c r="N91" s="16">
        <v>45682</v>
      </c>
    </row>
    <row r="92" spans="1:14" ht="15" customHeight="1">
      <c r="A92" s="274">
        <v>22700</v>
      </c>
      <c r="B92" s="261" t="s">
        <v>8</v>
      </c>
      <c r="C92" s="263" t="s">
        <v>968</v>
      </c>
      <c r="D92" s="66" t="s">
        <v>194</v>
      </c>
      <c r="E92" s="267"/>
      <c r="F92" s="252"/>
      <c r="G92" s="261"/>
      <c r="H92" s="261" t="s">
        <v>1</v>
      </c>
      <c r="I92" s="267"/>
      <c r="J92" s="302"/>
      <c r="K92" s="267" t="s">
        <v>108</v>
      </c>
      <c r="L92" s="306">
        <v>23800</v>
      </c>
      <c r="M92" s="270">
        <v>9587685</v>
      </c>
      <c r="N92" s="256">
        <v>45683</v>
      </c>
    </row>
    <row r="93" spans="1:14" ht="15" customHeight="1">
      <c r="A93" s="19">
        <v>5100</v>
      </c>
      <c r="B93" s="43"/>
      <c r="C93" s="43" t="s">
        <v>969</v>
      </c>
      <c r="D93" s="66" t="s">
        <v>194</v>
      </c>
      <c r="E93" s="42"/>
      <c r="F93" s="18"/>
      <c r="G93" s="261" t="s">
        <v>17</v>
      </c>
      <c r="H93" s="44" t="s">
        <v>937</v>
      </c>
      <c r="I93" s="42"/>
      <c r="J93" s="222"/>
      <c r="K93" s="42" t="s">
        <v>970</v>
      </c>
      <c r="L93" s="36">
        <v>5535</v>
      </c>
      <c r="M93" s="26">
        <v>9128001</v>
      </c>
      <c r="N93" s="256">
        <v>45683</v>
      </c>
    </row>
    <row r="94" spans="1:14">
      <c r="A94" s="19">
        <v>5500</v>
      </c>
      <c r="B94" s="43"/>
      <c r="C94" s="43" t="s">
        <v>971</v>
      </c>
      <c r="D94" s="43" t="s">
        <v>10</v>
      </c>
      <c r="E94" s="42"/>
      <c r="F94" s="18"/>
      <c r="G94" s="43" t="s">
        <v>2</v>
      </c>
      <c r="H94" s="44" t="s">
        <v>972</v>
      </c>
      <c r="I94" s="42"/>
      <c r="J94" s="222"/>
      <c r="K94" s="42" t="s">
        <v>430</v>
      </c>
      <c r="L94" s="36">
        <v>5905</v>
      </c>
      <c r="M94" s="26">
        <v>9123506</v>
      </c>
      <c r="N94" s="256">
        <v>45683</v>
      </c>
    </row>
    <row r="95" spans="1:14" ht="15" customHeight="1">
      <c r="A95" s="19">
        <v>5700</v>
      </c>
      <c r="B95" s="43"/>
      <c r="C95" s="43" t="s">
        <v>973</v>
      </c>
      <c r="D95" s="66" t="s">
        <v>194</v>
      </c>
      <c r="E95" s="42"/>
      <c r="F95" s="18"/>
      <c r="G95" s="261" t="s">
        <v>68</v>
      </c>
      <c r="H95" s="44" t="s">
        <v>38</v>
      </c>
      <c r="I95" s="42"/>
      <c r="J95" s="222"/>
      <c r="K95" s="42" t="s">
        <v>974</v>
      </c>
      <c r="L95" s="36">
        <v>6000</v>
      </c>
      <c r="M95" s="26">
        <v>8342375</v>
      </c>
      <c r="N95" s="256">
        <v>45683</v>
      </c>
    </row>
    <row r="96" spans="1:14" ht="15" customHeight="1">
      <c r="A96" s="274">
        <v>25000</v>
      </c>
      <c r="B96" s="261"/>
      <c r="C96" s="263" t="s">
        <v>975</v>
      </c>
      <c r="D96" s="66" t="s">
        <v>194</v>
      </c>
      <c r="E96" s="267"/>
      <c r="F96" s="252"/>
      <c r="G96" s="261" t="s">
        <v>13</v>
      </c>
      <c r="H96" s="269" t="s">
        <v>36</v>
      </c>
      <c r="I96" s="267"/>
      <c r="J96" s="302"/>
      <c r="K96" s="267" t="s">
        <v>976</v>
      </c>
      <c r="L96" s="306">
        <v>26516</v>
      </c>
      <c r="M96" s="270">
        <v>9159050</v>
      </c>
      <c r="N96" s="256">
        <v>45683</v>
      </c>
    </row>
    <row r="97" spans="1:14" ht="15" customHeight="1">
      <c r="A97" s="274">
        <v>40000</v>
      </c>
      <c r="B97" s="261"/>
      <c r="C97" s="263" t="s">
        <v>977</v>
      </c>
      <c r="D97" s="66" t="s">
        <v>194</v>
      </c>
      <c r="E97" s="267"/>
      <c r="F97" s="252"/>
      <c r="G97" s="261"/>
      <c r="H97" s="269"/>
      <c r="I97" s="267"/>
      <c r="J97" s="302"/>
      <c r="K97" s="267" t="s">
        <v>108</v>
      </c>
      <c r="L97" s="306">
        <v>43596</v>
      </c>
      <c r="M97" s="270">
        <v>9072214</v>
      </c>
      <c r="N97" s="256">
        <v>45683</v>
      </c>
    </row>
    <row r="98" spans="1:14" ht="15" customHeight="1">
      <c r="A98" s="19">
        <v>3300</v>
      </c>
      <c r="B98" s="43" t="s">
        <v>59</v>
      </c>
      <c r="C98" s="42" t="s">
        <v>1008</v>
      </c>
      <c r="D98" s="69" t="s">
        <v>7</v>
      </c>
      <c r="E98" s="43" t="s">
        <v>77</v>
      </c>
      <c r="F98" s="18" t="s">
        <v>1009</v>
      </c>
      <c r="G98" s="42"/>
      <c r="H98" s="42"/>
      <c r="I98" s="42"/>
      <c r="J98" s="222"/>
      <c r="K98" s="42" t="s">
        <v>567</v>
      </c>
      <c r="L98" s="36">
        <v>5652</v>
      </c>
      <c r="M98" s="26">
        <v>9508603</v>
      </c>
      <c r="N98" s="271">
        <v>45683</v>
      </c>
    </row>
    <row r="99" spans="1:14" ht="15" customHeight="1">
      <c r="A99" s="19">
        <v>57200</v>
      </c>
      <c r="B99" s="42" t="s">
        <v>8</v>
      </c>
      <c r="C99" s="42" t="s">
        <v>1010</v>
      </c>
      <c r="D99" s="69" t="s">
        <v>7</v>
      </c>
      <c r="E99" s="43" t="s">
        <v>210</v>
      </c>
      <c r="F99" s="18">
        <v>80</v>
      </c>
      <c r="G99" s="42" t="s">
        <v>140</v>
      </c>
      <c r="H99" s="42" t="s">
        <v>1011</v>
      </c>
      <c r="I99" s="42"/>
      <c r="J99" s="222"/>
      <c r="K99" s="42" t="s">
        <v>1012</v>
      </c>
      <c r="L99" s="36">
        <v>63340</v>
      </c>
      <c r="M99" s="26">
        <v>9714666</v>
      </c>
      <c r="N99" s="271">
        <v>45683</v>
      </c>
    </row>
    <row r="100" spans="1:14" ht="15" customHeight="1">
      <c r="A100" s="273">
        <v>15000</v>
      </c>
      <c r="B100" s="251"/>
      <c r="C100" s="251" t="s">
        <v>1030</v>
      </c>
      <c r="D100" s="45" t="s">
        <v>12</v>
      </c>
      <c r="E100" s="251" t="s">
        <v>76</v>
      </c>
      <c r="F100" s="260">
        <v>13</v>
      </c>
      <c r="G100" s="251" t="s">
        <v>0</v>
      </c>
      <c r="H100" s="251" t="s">
        <v>5</v>
      </c>
      <c r="I100" s="253"/>
      <c r="J100" s="303"/>
      <c r="K100" s="267" t="s">
        <v>1031</v>
      </c>
      <c r="L100" s="298">
        <v>19580</v>
      </c>
      <c r="M100" s="262">
        <v>9521758</v>
      </c>
      <c r="N100" s="16">
        <v>45683</v>
      </c>
    </row>
    <row r="101" spans="1:14">
      <c r="A101" s="79"/>
      <c r="B101" s="205"/>
      <c r="C101" s="206"/>
      <c r="D101" s="205"/>
      <c r="E101" s="126"/>
      <c r="F101" s="207"/>
      <c r="G101" s="206"/>
      <c r="H101" s="208"/>
      <c r="I101" s="126"/>
      <c r="J101" s="126"/>
      <c r="K101" s="126"/>
      <c r="L101" s="209"/>
      <c r="M101" s="210"/>
    </row>
    <row r="102" spans="1:14" ht="18">
      <c r="A102" s="378" t="s">
        <v>150</v>
      </c>
      <c r="B102" s="378"/>
      <c r="C102" s="76">
        <f>SUM(Таблица1[Volume, tons])</f>
        <v>1497360.1089999999</v>
      </c>
      <c r="D102" s="76"/>
      <c r="E102" s="59"/>
      <c r="F102" s="64"/>
      <c r="G102" s="186"/>
      <c r="H102" s="91"/>
      <c r="I102" s="92"/>
      <c r="J102" s="93"/>
      <c r="K102" s="122"/>
    </row>
    <row r="103" spans="1:14" ht="18">
      <c r="A103" s="171"/>
      <c r="B103" s="60" t="s">
        <v>28</v>
      </c>
      <c r="C103" s="61" t="s">
        <v>1129</v>
      </c>
      <c r="D103" s="89"/>
      <c r="E103" s="38"/>
      <c r="F103" s="38"/>
      <c r="G103" s="120"/>
      <c r="H103" s="91"/>
      <c r="I103" s="92"/>
      <c r="J103" s="93"/>
      <c r="K103" s="122"/>
    </row>
    <row r="104" spans="1:14" ht="18">
      <c r="A104" s="171"/>
      <c r="B104" s="54"/>
      <c r="C104" s="55" t="s">
        <v>1128</v>
      </c>
      <c r="D104" s="55" t="s">
        <v>824</v>
      </c>
      <c r="E104" s="142" t="s">
        <v>30</v>
      </c>
      <c r="F104" s="39"/>
      <c r="G104" s="92"/>
      <c r="H104" s="94"/>
      <c r="I104" s="95"/>
      <c r="J104" s="96"/>
      <c r="K104" s="123"/>
    </row>
    <row r="105" spans="1:14" ht="18">
      <c r="A105" s="172"/>
      <c r="B105" s="52" t="s">
        <v>53</v>
      </c>
      <c r="C105" s="77">
        <v>596606</v>
      </c>
      <c r="D105" s="77">
        <v>773445</v>
      </c>
      <c r="E105" s="146" t="s">
        <v>1130</v>
      </c>
      <c r="F105" s="111"/>
      <c r="G105" s="15"/>
      <c r="H105" s="97"/>
      <c r="I105" s="98"/>
      <c r="J105" s="99"/>
      <c r="K105" s="124"/>
    </row>
    <row r="106" spans="1:14" ht="18">
      <c r="A106" s="122"/>
      <c r="B106" s="53" t="s">
        <v>54</v>
      </c>
      <c r="C106" s="77">
        <v>325213</v>
      </c>
      <c r="D106" s="77">
        <v>483376</v>
      </c>
      <c r="E106" s="146" t="s">
        <v>1131</v>
      </c>
      <c r="F106" s="111"/>
      <c r="G106" s="15"/>
      <c r="H106" s="100"/>
      <c r="I106" s="98"/>
      <c r="J106" s="101"/>
      <c r="K106" s="124"/>
    </row>
    <row r="107" spans="1:14" ht="18">
      <c r="A107" s="172"/>
      <c r="B107" s="52" t="s">
        <v>55</v>
      </c>
      <c r="C107" s="77">
        <v>311741</v>
      </c>
      <c r="D107" s="77">
        <v>290421</v>
      </c>
      <c r="E107" s="146" t="s">
        <v>1132</v>
      </c>
      <c r="F107" s="111"/>
      <c r="G107" s="15"/>
      <c r="H107" s="100"/>
      <c r="I107" s="98"/>
      <c r="J107" s="101"/>
      <c r="K107" s="124"/>
    </row>
    <row r="108" spans="1:14" ht="18">
      <c r="A108" s="172"/>
      <c r="B108" s="52" t="s">
        <v>56</v>
      </c>
      <c r="C108" s="77">
        <v>263800</v>
      </c>
      <c r="D108" s="77">
        <v>412800</v>
      </c>
      <c r="E108" s="146" t="s">
        <v>1133</v>
      </c>
      <c r="F108" s="111"/>
      <c r="G108" s="15"/>
      <c r="H108" s="100"/>
      <c r="I108" s="98"/>
      <c r="J108" s="101"/>
      <c r="K108" s="124"/>
    </row>
    <row r="109" spans="1:14" ht="15.75">
      <c r="A109" s="172"/>
      <c r="B109" s="1"/>
      <c r="C109" s="14"/>
      <c r="D109" s="90"/>
      <c r="E109" s="143"/>
      <c r="F109" s="89"/>
      <c r="G109" s="89"/>
      <c r="H109" s="89"/>
      <c r="I109" s="89"/>
      <c r="J109" s="93"/>
      <c r="K109" s="122"/>
    </row>
    <row r="110" spans="1:14" ht="15.75">
      <c r="A110" s="172"/>
      <c r="B110" s="1"/>
      <c r="C110" s="14"/>
      <c r="D110" s="90"/>
      <c r="E110" s="144"/>
      <c r="I110" s="93"/>
      <c r="J110" s="93"/>
      <c r="K110" s="122"/>
    </row>
    <row r="112" spans="1:14">
      <c r="C112" s="5" t="s">
        <v>83</v>
      </c>
      <c r="D112" s="2" t="s">
        <v>193</v>
      </c>
    </row>
    <row r="113" spans="1:13">
      <c r="B113" s="32" t="s">
        <v>151</v>
      </c>
      <c r="C113" s="49">
        <v>961504</v>
      </c>
      <c r="D113" s="49">
        <v>697541</v>
      </c>
      <c r="E113" s="3"/>
    </row>
    <row r="114" spans="1:13">
      <c r="B114" s="4" t="s">
        <v>136</v>
      </c>
      <c r="C114" s="49">
        <v>174189</v>
      </c>
      <c r="D114" s="49">
        <v>227273</v>
      </c>
      <c r="E114" s="3"/>
    </row>
    <row r="115" spans="1:13">
      <c r="B115" s="4" t="s">
        <v>131</v>
      </c>
      <c r="C115" s="49">
        <v>95950</v>
      </c>
      <c r="D115" s="49">
        <v>87248</v>
      </c>
    </row>
    <row r="116" spans="1:13">
      <c r="B116" s="4" t="s">
        <v>152</v>
      </c>
      <c r="C116" s="49">
        <v>728399</v>
      </c>
      <c r="D116" s="49">
        <v>485298</v>
      </c>
    </row>
    <row r="117" spans="1:13">
      <c r="A117" s="187"/>
      <c r="B117" s="1"/>
      <c r="C117" s="31"/>
      <c r="D117" s="49"/>
      <c r="G117" s="1"/>
      <c r="H117" s="1"/>
      <c r="I117" s="1"/>
      <c r="J117" s="1"/>
      <c r="K117" s="187"/>
      <c r="L117" s="1"/>
      <c r="M117" s="1"/>
    </row>
    <row r="118" spans="1:13">
      <c r="A118" s="187"/>
      <c r="B118" s="1"/>
      <c r="C118" s="31"/>
      <c r="D118" s="49"/>
      <c r="G118" s="1"/>
      <c r="H118" s="1"/>
      <c r="I118" s="1"/>
      <c r="J118" s="1"/>
      <c r="K118" s="187"/>
      <c r="L118" s="1"/>
      <c r="M118" s="1"/>
    </row>
    <row r="119" spans="1:13">
      <c r="A119" s="187"/>
      <c r="B119" s="1"/>
      <c r="C119" s="31"/>
      <c r="D119" s="49"/>
      <c r="G119" s="1"/>
      <c r="H119" s="1"/>
      <c r="I119" s="1"/>
      <c r="J119" s="1"/>
      <c r="K119" s="187"/>
      <c r="L119" s="1"/>
      <c r="M119" s="1"/>
    </row>
    <row r="120" spans="1:13">
      <c r="A120" s="187"/>
      <c r="B120" s="1"/>
      <c r="C120" s="31"/>
      <c r="D120" s="49"/>
      <c r="G120" s="1"/>
      <c r="H120" s="1"/>
      <c r="I120" s="1"/>
      <c r="J120" s="1"/>
      <c r="K120" s="187"/>
      <c r="L120" s="1"/>
      <c r="M120" s="1"/>
    </row>
    <row r="121" spans="1:13">
      <c r="A121" s="187"/>
      <c r="B121" s="1"/>
      <c r="C121" s="31"/>
      <c r="D121" s="49"/>
      <c r="G121" s="1"/>
      <c r="H121" s="1"/>
      <c r="I121" s="1"/>
      <c r="J121" s="1"/>
      <c r="K121" s="187"/>
      <c r="L121" s="1"/>
      <c r="M121" s="1"/>
    </row>
    <row r="124" spans="1:13">
      <c r="A124" s="187"/>
      <c r="B124" s="1"/>
      <c r="E124" s="143"/>
      <c r="F124" s="89"/>
      <c r="G124" s="1"/>
      <c r="H124" s="1"/>
      <c r="I124" s="1"/>
      <c r="J124" s="1"/>
      <c r="K124" s="187"/>
      <c r="L124" s="1"/>
      <c r="M124" s="1"/>
    </row>
  </sheetData>
  <mergeCells count="2">
    <mergeCell ref="A1:K1"/>
    <mergeCell ref="A102:B102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5"/>
  <sheetViews>
    <sheetView zoomScale="70" zoomScaleNormal="70" workbookViewId="0">
      <selection activeCell="A6" sqref="A6"/>
    </sheetView>
  </sheetViews>
  <sheetFormatPr defaultColWidth="9.140625" defaultRowHeight="15"/>
  <cols>
    <col min="1" max="1" width="21.140625" style="34" customWidth="1"/>
    <col min="2" max="2" width="13" style="2" customWidth="1"/>
    <col min="3" max="3" width="12.7109375" style="2" customWidth="1"/>
    <col min="4" max="4" width="17.140625" style="4" customWidth="1"/>
    <col min="5" max="5" width="15" style="2" bestFit="1" customWidth="1"/>
    <col min="6" max="6" width="46.140625" style="2" customWidth="1"/>
    <col min="7" max="7" width="23.85546875" style="74" customWidth="1"/>
    <col min="8" max="8" width="22.28515625" bestFit="1" customWidth="1"/>
    <col min="9" max="9" width="15.7109375" style="189" bestFit="1" customWidth="1"/>
    <col min="10" max="10" width="38.140625" style="189" bestFit="1" customWidth="1"/>
    <col min="11" max="11" width="40" style="7" bestFit="1" customWidth="1"/>
    <col min="12" max="12" width="12.42578125" style="190" bestFit="1" customWidth="1"/>
    <col min="13" max="13" width="24.28515625" bestFit="1" customWidth="1"/>
    <col min="14" max="15" width="18.28515625" bestFit="1" customWidth="1"/>
  </cols>
  <sheetData>
    <row r="1" spans="1:15" ht="18.75">
      <c r="A1" s="379" t="s">
        <v>1135</v>
      </c>
      <c r="B1" s="379"/>
      <c r="C1" s="379"/>
      <c r="D1" s="379"/>
      <c r="E1" s="379"/>
      <c r="F1" s="379"/>
      <c r="G1" s="379"/>
    </row>
    <row r="3" spans="1:15">
      <c r="A3" s="33" t="s">
        <v>24</v>
      </c>
      <c r="B3" s="23" t="s">
        <v>22</v>
      </c>
      <c r="C3" s="23" t="s">
        <v>25</v>
      </c>
      <c r="D3" s="23" t="s">
        <v>4</v>
      </c>
      <c r="E3" s="23" t="s">
        <v>19</v>
      </c>
      <c r="F3" s="23" t="s">
        <v>78</v>
      </c>
      <c r="G3" s="73" t="s">
        <v>45</v>
      </c>
      <c r="H3" s="23" t="s">
        <v>3</v>
      </c>
      <c r="I3" s="23" t="s">
        <v>11</v>
      </c>
      <c r="J3" s="23" t="s">
        <v>602</v>
      </c>
      <c r="K3" s="23" t="s">
        <v>26</v>
      </c>
      <c r="L3" s="35" t="s">
        <v>27</v>
      </c>
      <c r="M3" s="24" t="s">
        <v>142</v>
      </c>
      <c r="N3" s="25" t="s">
        <v>23</v>
      </c>
      <c r="O3" s="23" t="s">
        <v>44</v>
      </c>
    </row>
    <row r="4" spans="1:15" ht="15" customHeight="1">
      <c r="A4" s="27">
        <v>64212</v>
      </c>
      <c r="B4" s="46" t="s">
        <v>8</v>
      </c>
      <c r="C4" s="311" t="s">
        <v>1136</v>
      </c>
      <c r="D4" s="66" t="s">
        <v>14</v>
      </c>
      <c r="E4" s="312"/>
      <c r="F4" s="18"/>
      <c r="G4" s="46" t="s">
        <v>13</v>
      </c>
      <c r="H4" s="50" t="s">
        <v>1137</v>
      </c>
      <c r="I4" s="45"/>
      <c r="J4" s="45"/>
      <c r="K4" s="45" t="s">
        <v>333</v>
      </c>
      <c r="L4" s="313">
        <v>75020</v>
      </c>
      <c r="M4" s="314">
        <v>9473315</v>
      </c>
      <c r="N4" s="160">
        <v>45653</v>
      </c>
      <c r="O4" s="138">
        <v>45677</v>
      </c>
    </row>
    <row r="5" spans="1:15" ht="15" customHeight="1">
      <c r="A5" s="19">
        <v>4500</v>
      </c>
      <c r="B5" s="46"/>
      <c r="C5" s="43" t="s">
        <v>1138</v>
      </c>
      <c r="D5" s="43" t="s">
        <v>10</v>
      </c>
      <c r="E5" s="42"/>
      <c r="F5" s="9"/>
      <c r="G5" s="43" t="s">
        <v>35</v>
      </c>
      <c r="H5" s="44" t="s">
        <v>37</v>
      </c>
      <c r="I5" s="42"/>
      <c r="J5" s="42"/>
      <c r="K5" s="42" t="s">
        <v>196</v>
      </c>
      <c r="L5" s="201">
        <v>4792</v>
      </c>
      <c r="M5" s="26">
        <v>8927979</v>
      </c>
      <c r="N5" s="138">
        <v>45659</v>
      </c>
      <c r="O5" s="138">
        <v>45677</v>
      </c>
    </row>
    <row r="6" spans="1:15" ht="15" customHeight="1">
      <c r="A6" s="19">
        <v>3000</v>
      </c>
      <c r="B6" s="43"/>
      <c r="C6" s="173" t="s">
        <v>1139</v>
      </c>
      <c r="D6" s="66" t="s">
        <v>194</v>
      </c>
      <c r="E6" s="141"/>
      <c r="F6" s="9"/>
      <c r="G6" s="43" t="s">
        <v>35</v>
      </c>
      <c r="H6" s="44" t="s">
        <v>37</v>
      </c>
      <c r="I6" s="42"/>
      <c r="J6" s="42"/>
      <c r="K6" s="42" t="s">
        <v>1140</v>
      </c>
      <c r="L6" s="315">
        <v>3419</v>
      </c>
      <c r="M6" s="139">
        <v>9138769</v>
      </c>
      <c r="N6" s="138">
        <v>45660</v>
      </c>
      <c r="O6" s="138">
        <v>45677</v>
      </c>
    </row>
    <row r="7" spans="1:15" ht="15" customHeight="1">
      <c r="A7" s="19">
        <v>26000</v>
      </c>
      <c r="B7" s="43" t="s">
        <v>51</v>
      </c>
      <c r="C7" s="181" t="s">
        <v>1141</v>
      </c>
      <c r="D7" s="66" t="s">
        <v>194</v>
      </c>
      <c r="E7" s="42"/>
      <c r="F7" s="182"/>
      <c r="G7" s="43" t="s">
        <v>68</v>
      </c>
      <c r="H7" s="44" t="s">
        <v>33</v>
      </c>
      <c r="I7" s="42"/>
      <c r="J7" s="42"/>
      <c r="K7" s="42" t="s">
        <v>111</v>
      </c>
      <c r="L7" s="316">
        <v>27365</v>
      </c>
      <c r="M7" s="183">
        <v>9128104</v>
      </c>
      <c r="N7" s="180">
        <v>45666</v>
      </c>
      <c r="O7" s="180">
        <v>45677</v>
      </c>
    </row>
    <row r="8" spans="1:15" ht="15" customHeight="1">
      <c r="A8" s="19">
        <v>5000</v>
      </c>
      <c r="B8" s="43"/>
      <c r="C8" s="43" t="s">
        <v>543</v>
      </c>
      <c r="D8" s="66" t="s">
        <v>194</v>
      </c>
      <c r="E8" s="42"/>
      <c r="F8" s="9"/>
      <c r="G8" s="43" t="s">
        <v>68</v>
      </c>
      <c r="H8" s="44" t="s">
        <v>208</v>
      </c>
      <c r="I8" s="42"/>
      <c r="J8" s="42"/>
      <c r="K8" s="42" t="s">
        <v>205</v>
      </c>
      <c r="L8" s="201">
        <v>5501</v>
      </c>
      <c r="M8" s="26">
        <v>9085077</v>
      </c>
      <c r="N8" s="138">
        <v>45667</v>
      </c>
      <c r="O8" s="259">
        <v>45677</v>
      </c>
    </row>
    <row r="9" spans="1:15" ht="15" customHeight="1">
      <c r="A9" s="19">
        <v>72130</v>
      </c>
      <c r="B9" s="43" t="s">
        <v>51</v>
      </c>
      <c r="C9" s="147" t="s">
        <v>310</v>
      </c>
      <c r="D9" s="43" t="s">
        <v>15</v>
      </c>
      <c r="E9" s="148"/>
      <c r="F9" s="9"/>
      <c r="G9" s="43" t="s">
        <v>587</v>
      </c>
      <c r="H9" s="44" t="s">
        <v>832</v>
      </c>
      <c r="I9" s="42"/>
      <c r="J9" s="42"/>
      <c r="K9" s="42" t="s">
        <v>282</v>
      </c>
      <c r="L9" s="317">
        <v>82282</v>
      </c>
      <c r="M9" s="149" t="s">
        <v>311</v>
      </c>
      <c r="N9" s="150">
        <v>45642</v>
      </c>
      <c r="O9" s="259">
        <v>45678</v>
      </c>
    </row>
    <row r="10" spans="1:15" ht="15" customHeight="1">
      <c r="A10" s="19">
        <v>60600</v>
      </c>
      <c r="B10" s="46" t="s">
        <v>51</v>
      </c>
      <c r="C10" s="147" t="s">
        <v>1142</v>
      </c>
      <c r="D10" s="43" t="s">
        <v>15</v>
      </c>
      <c r="E10" s="148"/>
      <c r="F10" s="9"/>
      <c r="G10" s="43" t="s">
        <v>39</v>
      </c>
      <c r="H10" s="44" t="s">
        <v>40</v>
      </c>
      <c r="I10" s="42"/>
      <c r="J10" s="42"/>
      <c r="K10" s="42" t="s">
        <v>207</v>
      </c>
      <c r="L10" s="317">
        <v>77113</v>
      </c>
      <c r="M10" s="149">
        <v>9738791</v>
      </c>
      <c r="N10" s="150">
        <v>45643</v>
      </c>
      <c r="O10" s="138">
        <v>45678</v>
      </c>
    </row>
    <row r="11" spans="1:15" ht="15" customHeight="1">
      <c r="A11" s="27">
        <v>53233</v>
      </c>
      <c r="B11" s="46" t="s">
        <v>51</v>
      </c>
      <c r="C11" s="318" t="s">
        <v>1143</v>
      </c>
      <c r="D11" s="46" t="s">
        <v>15</v>
      </c>
      <c r="E11" s="319"/>
      <c r="F11" s="18"/>
      <c r="G11" s="46" t="s">
        <v>35</v>
      </c>
      <c r="H11" s="50" t="s">
        <v>37</v>
      </c>
      <c r="I11" s="45"/>
      <c r="J11" s="45"/>
      <c r="K11" s="45" t="s">
        <v>1144</v>
      </c>
      <c r="L11" s="320">
        <v>58811</v>
      </c>
      <c r="M11" s="321">
        <v>9368869</v>
      </c>
      <c r="N11" s="152">
        <v>45656</v>
      </c>
      <c r="O11" s="138">
        <v>45678</v>
      </c>
    </row>
    <row r="12" spans="1:15" ht="15" customHeight="1">
      <c r="A12" s="19">
        <v>31000</v>
      </c>
      <c r="B12" s="43" t="s">
        <v>8</v>
      </c>
      <c r="C12" s="147" t="s">
        <v>308</v>
      </c>
      <c r="D12" s="43" t="s">
        <v>15</v>
      </c>
      <c r="E12" s="148"/>
      <c r="F12" s="9"/>
      <c r="G12" s="147" t="s">
        <v>2</v>
      </c>
      <c r="H12" s="44" t="s">
        <v>1145</v>
      </c>
      <c r="I12" s="42"/>
      <c r="J12" s="42"/>
      <c r="K12" s="42" t="s">
        <v>184</v>
      </c>
      <c r="L12" s="317">
        <v>33387</v>
      </c>
      <c r="M12" s="149">
        <v>9392092</v>
      </c>
      <c r="N12" s="150">
        <v>45642</v>
      </c>
      <c r="O12" s="259">
        <v>45679</v>
      </c>
    </row>
    <row r="13" spans="1:15" ht="15" customHeight="1">
      <c r="A13" s="19">
        <v>30000</v>
      </c>
      <c r="B13" s="43" t="s">
        <v>51</v>
      </c>
      <c r="C13" s="173" t="s">
        <v>267</v>
      </c>
      <c r="D13" s="43" t="s">
        <v>14</v>
      </c>
      <c r="E13" s="141"/>
      <c r="F13" s="9"/>
      <c r="G13" s="43" t="s">
        <v>68</v>
      </c>
      <c r="H13" s="44" t="s">
        <v>413</v>
      </c>
      <c r="I13" s="42"/>
      <c r="J13" s="42"/>
      <c r="K13" s="42" t="s">
        <v>268</v>
      </c>
      <c r="L13" s="315">
        <v>29478</v>
      </c>
      <c r="M13" s="139">
        <v>9171113</v>
      </c>
      <c r="N13" s="138">
        <v>45658</v>
      </c>
      <c r="O13" s="259">
        <v>45679</v>
      </c>
    </row>
    <row r="14" spans="1:15" ht="15" customHeight="1">
      <c r="A14" s="19">
        <v>65000</v>
      </c>
      <c r="B14" s="43"/>
      <c r="C14" s="173" t="s">
        <v>419</v>
      </c>
      <c r="D14" s="66" t="s">
        <v>194</v>
      </c>
      <c r="E14" s="141"/>
      <c r="F14" s="9"/>
      <c r="G14" s="43" t="s">
        <v>13</v>
      </c>
      <c r="H14" s="44" t="s">
        <v>36</v>
      </c>
      <c r="I14" s="42"/>
      <c r="J14" s="42"/>
      <c r="K14" s="42" t="s">
        <v>207</v>
      </c>
      <c r="L14" s="315">
        <v>76015</v>
      </c>
      <c r="M14" s="139">
        <v>9244829</v>
      </c>
      <c r="N14" s="138">
        <v>45659</v>
      </c>
      <c r="O14" s="259">
        <v>45679</v>
      </c>
    </row>
    <row r="15" spans="1:15" ht="15" customHeight="1">
      <c r="A15" s="19">
        <v>3700</v>
      </c>
      <c r="B15" s="43" t="s">
        <v>156</v>
      </c>
      <c r="C15" s="173" t="s">
        <v>420</v>
      </c>
      <c r="D15" s="43" t="s">
        <v>15</v>
      </c>
      <c r="E15" s="141"/>
      <c r="F15" s="9"/>
      <c r="G15" s="43" t="s">
        <v>17</v>
      </c>
      <c r="H15" s="44" t="s">
        <v>421</v>
      </c>
      <c r="I15" s="42"/>
      <c r="J15" s="42"/>
      <c r="K15" s="42" t="s">
        <v>314</v>
      </c>
      <c r="L15" s="315">
        <v>4739</v>
      </c>
      <c r="M15" s="139">
        <v>9557329</v>
      </c>
      <c r="N15" s="138">
        <v>45659</v>
      </c>
      <c r="O15" s="259">
        <v>45679</v>
      </c>
    </row>
    <row r="16" spans="1:15" ht="15" customHeight="1">
      <c r="A16" s="19">
        <v>4690</v>
      </c>
      <c r="B16" s="43" t="s">
        <v>51</v>
      </c>
      <c r="C16" s="43" t="s">
        <v>523</v>
      </c>
      <c r="D16" s="43" t="s">
        <v>10</v>
      </c>
      <c r="E16" s="42"/>
      <c r="F16" s="9"/>
      <c r="G16" s="43" t="s">
        <v>16</v>
      </c>
      <c r="H16" s="44" t="s">
        <v>379</v>
      </c>
      <c r="I16" s="42"/>
      <c r="J16" s="42"/>
      <c r="K16" s="42" t="s">
        <v>492</v>
      </c>
      <c r="L16" s="201">
        <v>5175</v>
      </c>
      <c r="M16" s="26">
        <v>9561693</v>
      </c>
      <c r="N16" s="138">
        <v>45664</v>
      </c>
      <c r="O16" s="259">
        <v>45679</v>
      </c>
    </row>
    <row r="17" spans="1:15" ht="15" customHeight="1">
      <c r="A17" s="19">
        <v>6500</v>
      </c>
      <c r="B17" s="43"/>
      <c r="C17" s="43" t="s">
        <v>831</v>
      </c>
      <c r="D17" s="43" t="s">
        <v>10</v>
      </c>
      <c r="E17" s="42"/>
      <c r="F17" s="9"/>
      <c r="G17" s="43" t="s">
        <v>468</v>
      </c>
      <c r="H17" s="44" t="s">
        <v>541</v>
      </c>
      <c r="I17" s="42"/>
      <c r="J17" s="42"/>
      <c r="K17" s="42" t="s">
        <v>264</v>
      </c>
      <c r="L17" s="201">
        <v>7224</v>
      </c>
      <c r="M17" s="26">
        <v>9189718</v>
      </c>
      <c r="N17" s="138">
        <v>45666</v>
      </c>
      <c r="O17" s="259">
        <v>45679</v>
      </c>
    </row>
    <row r="18" spans="1:15" ht="15" customHeight="1">
      <c r="A18" s="19">
        <v>27000</v>
      </c>
      <c r="B18" s="43" t="s">
        <v>8</v>
      </c>
      <c r="C18" s="157" t="s">
        <v>360</v>
      </c>
      <c r="D18" s="66" t="s">
        <v>72</v>
      </c>
      <c r="E18" s="158"/>
      <c r="F18" s="9"/>
      <c r="G18" s="43" t="s">
        <v>1</v>
      </c>
      <c r="H18" s="44" t="s">
        <v>9</v>
      </c>
      <c r="I18" s="42"/>
      <c r="J18" s="42"/>
      <c r="K18" s="42" t="s">
        <v>132</v>
      </c>
      <c r="L18" s="322">
        <v>28412</v>
      </c>
      <c r="M18" s="159">
        <v>9153496</v>
      </c>
      <c r="N18" s="160">
        <v>45651</v>
      </c>
      <c r="O18" s="259">
        <v>45680</v>
      </c>
    </row>
    <row r="19" spans="1:15" ht="15" customHeight="1">
      <c r="A19" s="19">
        <v>18500</v>
      </c>
      <c r="B19" s="43" t="s">
        <v>109</v>
      </c>
      <c r="C19" s="173" t="s">
        <v>408</v>
      </c>
      <c r="D19" s="43" t="s">
        <v>72</v>
      </c>
      <c r="E19" s="141"/>
      <c r="F19" s="9"/>
      <c r="G19" s="173" t="s">
        <v>1146</v>
      </c>
      <c r="H19" s="44" t="s">
        <v>1147</v>
      </c>
      <c r="I19" s="42"/>
      <c r="J19" s="42"/>
      <c r="K19" s="42" t="s">
        <v>474</v>
      </c>
      <c r="L19" s="315">
        <v>27308</v>
      </c>
      <c r="M19" s="139">
        <v>9076387</v>
      </c>
      <c r="N19" s="138">
        <v>45657</v>
      </c>
      <c r="O19" s="259">
        <v>45680</v>
      </c>
    </row>
    <row r="20" spans="1:15" s="47" customFormat="1" ht="15" customHeight="1">
      <c r="A20" s="19">
        <v>52303</v>
      </c>
      <c r="B20" s="43" t="s">
        <v>8</v>
      </c>
      <c r="C20" s="181" t="s">
        <v>515</v>
      </c>
      <c r="D20" s="43" t="s">
        <v>14</v>
      </c>
      <c r="E20" s="42"/>
      <c r="F20" s="182"/>
      <c r="G20" s="43" t="s">
        <v>13</v>
      </c>
      <c r="H20" s="44" t="s">
        <v>36</v>
      </c>
      <c r="I20" s="42"/>
      <c r="J20" s="42"/>
      <c r="K20" s="42" t="s">
        <v>516</v>
      </c>
      <c r="L20" s="316">
        <v>58020</v>
      </c>
      <c r="M20" s="183">
        <v>9557135</v>
      </c>
      <c r="N20" s="180">
        <v>45663</v>
      </c>
      <c r="O20" s="259">
        <v>45680</v>
      </c>
    </row>
    <row r="21" spans="1:15" ht="15" customHeight="1">
      <c r="A21" s="19">
        <v>5900</v>
      </c>
      <c r="B21" s="43" t="s">
        <v>8</v>
      </c>
      <c r="C21" s="181" t="s">
        <v>527</v>
      </c>
      <c r="D21" s="43" t="s">
        <v>14</v>
      </c>
      <c r="E21" s="42"/>
      <c r="F21" s="182"/>
      <c r="G21" s="43" t="s">
        <v>17</v>
      </c>
      <c r="H21" s="44" t="s">
        <v>41</v>
      </c>
      <c r="I21" s="42"/>
      <c r="J21" s="42"/>
      <c r="K21" s="42" t="s">
        <v>528</v>
      </c>
      <c r="L21" s="316">
        <v>6507</v>
      </c>
      <c r="M21" s="183">
        <v>9311555</v>
      </c>
      <c r="N21" s="180">
        <v>45664</v>
      </c>
      <c r="O21" s="259">
        <v>45680</v>
      </c>
    </row>
    <row r="22" spans="1:15" ht="15" customHeight="1">
      <c r="A22" s="19">
        <v>3200</v>
      </c>
      <c r="B22" s="43"/>
      <c r="C22" s="43" t="s">
        <v>622</v>
      </c>
      <c r="D22" s="43" t="s">
        <v>10</v>
      </c>
      <c r="E22" s="42"/>
      <c r="F22" s="9"/>
      <c r="G22" s="199" t="s">
        <v>16</v>
      </c>
      <c r="H22" s="44" t="s">
        <v>138</v>
      </c>
      <c r="I22" s="42"/>
      <c r="J22" s="42"/>
      <c r="K22" s="42" t="s">
        <v>623</v>
      </c>
      <c r="L22" s="201">
        <v>3547</v>
      </c>
      <c r="M22" s="26">
        <v>8909185</v>
      </c>
      <c r="N22" s="198">
        <v>45670</v>
      </c>
      <c r="O22" s="259">
        <v>45680</v>
      </c>
    </row>
    <row r="23" spans="1:15" ht="15" customHeight="1">
      <c r="A23" s="19">
        <v>7000</v>
      </c>
      <c r="B23" s="43"/>
      <c r="C23" s="43" t="s">
        <v>834</v>
      </c>
      <c r="D23" s="43" t="s">
        <v>10</v>
      </c>
      <c r="E23" s="42"/>
      <c r="F23" s="9"/>
      <c r="G23" s="43" t="s">
        <v>18</v>
      </c>
      <c r="H23" s="44" t="s">
        <v>211</v>
      </c>
      <c r="I23" s="42"/>
      <c r="J23" s="42"/>
      <c r="K23" s="42" t="s">
        <v>192</v>
      </c>
      <c r="L23" s="201">
        <v>7567</v>
      </c>
      <c r="M23" s="26">
        <v>9218208</v>
      </c>
      <c r="N23" s="150">
        <v>45654</v>
      </c>
      <c r="O23" s="259">
        <v>45681</v>
      </c>
    </row>
    <row r="24" spans="1:15" ht="15" customHeight="1">
      <c r="A24" s="19">
        <v>13250</v>
      </c>
      <c r="B24" s="43" t="s">
        <v>8</v>
      </c>
      <c r="C24" s="43" t="s">
        <v>839</v>
      </c>
      <c r="D24" s="43" t="s">
        <v>837</v>
      </c>
      <c r="E24" s="42"/>
      <c r="F24" s="9"/>
      <c r="G24" s="43" t="s">
        <v>17</v>
      </c>
      <c r="H24" s="44" t="s">
        <v>1148</v>
      </c>
      <c r="I24" s="42"/>
      <c r="J24" s="42"/>
      <c r="K24" s="42" t="s">
        <v>168</v>
      </c>
      <c r="L24" s="201">
        <v>14190</v>
      </c>
      <c r="M24" s="26">
        <v>9194464</v>
      </c>
      <c r="N24" s="16">
        <v>45660</v>
      </c>
      <c r="O24" s="259">
        <v>45681</v>
      </c>
    </row>
    <row r="25" spans="1:15" ht="15" customHeight="1">
      <c r="A25" s="19">
        <v>3014</v>
      </c>
      <c r="B25" s="43" t="s">
        <v>109</v>
      </c>
      <c r="C25" s="43" t="s">
        <v>425</v>
      </c>
      <c r="D25" s="66" t="s">
        <v>10</v>
      </c>
      <c r="E25" s="42"/>
      <c r="F25" s="9"/>
      <c r="G25" s="43" t="s">
        <v>68</v>
      </c>
      <c r="H25" s="44" t="s">
        <v>104</v>
      </c>
      <c r="I25" s="42"/>
      <c r="J25" s="42"/>
      <c r="K25" s="42" t="s">
        <v>426</v>
      </c>
      <c r="L25" s="201">
        <v>6695</v>
      </c>
      <c r="M25" s="26">
        <v>8914099</v>
      </c>
      <c r="N25" s="138">
        <v>45660</v>
      </c>
      <c r="O25" s="259">
        <v>45681</v>
      </c>
    </row>
    <row r="26" spans="1:15" ht="15" customHeight="1">
      <c r="A26" s="19">
        <v>4500</v>
      </c>
      <c r="B26" s="43"/>
      <c r="C26" s="181" t="s">
        <v>517</v>
      </c>
      <c r="D26" s="66" t="s">
        <v>194</v>
      </c>
      <c r="E26" s="42"/>
      <c r="F26" s="182"/>
      <c r="G26" s="43" t="s">
        <v>35</v>
      </c>
      <c r="H26" s="44" t="s">
        <v>37</v>
      </c>
      <c r="I26" s="42"/>
      <c r="J26" s="42"/>
      <c r="K26" s="42" t="s">
        <v>518</v>
      </c>
      <c r="L26" s="316">
        <v>4890</v>
      </c>
      <c r="M26" s="183">
        <v>9379117</v>
      </c>
      <c r="N26" s="180">
        <v>45663</v>
      </c>
      <c r="O26" s="259">
        <v>45681</v>
      </c>
    </row>
    <row r="27" spans="1:15" ht="15" customHeight="1">
      <c r="A27" s="19">
        <v>20000</v>
      </c>
      <c r="B27" s="43"/>
      <c r="C27" s="181" t="s">
        <v>844</v>
      </c>
      <c r="D27" s="66" t="s">
        <v>194</v>
      </c>
      <c r="E27" s="42"/>
      <c r="F27" s="182"/>
      <c r="G27" s="43" t="s">
        <v>68</v>
      </c>
      <c r="H27" s="44" t="s">
        <v>845</v>
      </c>
      <c r="I27" s="42"/>
      <c r="J27" s="42"/>
      <c r="K27" s="42"/>
      <c r="L27" s="316">
        <v>23726</v>
      </c>
      <c r="M27" s="183">
        <v>9113886</v>
      </c>
      <c r="N27" s="180">
        <v>45669</v>
      </c>
      <c r="O27" s="259">
        <v>45681</v>
      </c>
    </row>
    <row r="28" spans="1:15" ht="15" customHeight="1">
      <c r="A28" s="19">
        <v>64000</v>
      </c>
      <c r="B28" s="43" t="s">
        <v>51</v>
      </c>
      <c r="C28" s="115" t="s">
        <v>281</v>
      </c>
      <c r="D28" s="43" t="s">
        <v>14</v>
      </c>
      <c r="E28" s="42"/>
      <c r="F28" s="9"/>
      <c r="G28" s="181" t="s">
        <v>166</v>
      </c>
      <c r="H28" s="44" t="s">
        <v>485</v>
      </c>
      <c r="I28" s="42"/>
      <c r="J28" s="42"/>
      <c r="K28" s="42" t="s">
        <v>282</v>
      </c>
      <c r="L28" s="323">
        <v>83001</v>
      </c>
      <c r="M28" s="116">
        <v>9310288</v>
      </c>
      <c r="N28" s="117">
        <v>45641</v>
      </c>
      <c r="O28" s="259">
        <v>45682</v>
      </c>
    </row>
    <row r="29" spans="1:15" ht="15" customHeight="1">
      <c r="A29" s="19">
        <v>63150</v>
      </c>
      <c r="B29" s="43" t="s">
        <v>51</v>
      </c>
      <c r="C29" s="147" t="s">
        <v>329</v>
      </c>
      <c r="D29" s="43" t="s">
        <v>15</v>
      </c>
      <c r="E29" s="148"/>
      <c r="F29" s="9"/>
      <c r="G29" s="43" t="s">
        <v>39</v>
      </c>
      <c r="H29" s="44" t="s">
        <v>240</v>
      </c>
      <c r="I29" s="42"/>
      <c r="J29" s="42"/>
      <c r="K29" s="42" t="s">
        <v>330</v>
      </c>
      <c r="L29" s="317">
        <v>76508</v>
      </c>
      <c r="M29" s="149" t="s">
        <v>331</v>
      </c>
      <c r="N29" s="150">
        <v>45647</v>
      </c>
      <c r="O29" s="259">
        <v>45682</v>
      </c>
    </row>
    <row r="30" spans="1:15" ht="15" customHeight="1">
      <c r="A30" s="19">
        <v>10000</v>
      </c>
      <c r="B30" s="43" t="s">
        <v>51</v>
      </c>
      <c r="C30" s="173" t="s">
        <v>409</v>
      </c>
      <c r="D30" s="66" t="s">
        <v>15</v>
      </c>
      <c r="E30" s="141"/>
      <c r="F30" s="9"/>
      <c r="G30" s="43" t="s">
        <v>68</v>
      </c>
      <c r="H30" s="44" t="s">
        <v>410</v>
      </c>
      <c r="I30" s="42"/>
      <c r="J30" s="42"/>
      <c r="K30" s="42" t="s">
        <v>475</v>
      </c>
      <c r="L30" s="315">
        <v>11990</v>
      </c>
      <c r="M30" s="139">
        <v>8000836</v>
      </c>
      <c r="N30" s="138">
        <v>45657</v>
      </c>
      <c r="O30" s="259">
        <v>45682</v>
      </c>
    </row>
    <row r="31" spans="1:15" ht="15" customHeight="1">
      <c r="A31" s="19">
        <v>29500</v>
      </c>
      <c r="B31" s="43" t="s">
        <v>51</v>
      </c>
      <c r="C31" s="173" t="s">
        <v>415</v>
      </c>
      <c r="D31" s="43" t="s">
        <v>15</v>
      </c>
      <c r="E31" s="141"/>
      <c r="F31" s="9"/>
      <c r="G31" s="43" t="s">
        <v>17</v>
      </c>
      <c r="H31" s="44" t="s">
        <v>332</v>
      </c>
      <c r="I31" s="42"/>
      <c r="J31" s="42"/>
      <c r="K31" s="42" t="s">
        <v>167</v>
      </c>
      <c r="L31" s="315">
        <v>31818</v>
      </c>
      <c r="M31" s="139">
        <v>9278167</v>
      </c>
      <c r="N31" s="138">
        <v>45658</v>
      </c>
      <c r="O31" s="259">
        <v>45682</v>
      </c>
    </row>
    <row r="32" spans="1:15" ht="15" customHeight="1">
      <c r="A32" s="19">
        <v>44000</v>
      </c>
      <c r="B32" s="43" t="s">
        <v>109</v>
      </c>
      <c r="C32" s="173" t="s">
        <v>423</v>
      </c>
      <c r="D32" s="43" t="s">
        <v>72</v>
      </c>
      <c r="E32" s="141"/>
      <c r="F32" s="9"/>
      <c r="G32" s="43" t="s">
        <v>0</v>
      </c>
      <c r="H32" s="44" t="s">
        <v>5</v>
      </c>
      <c r="I32" s="42"/>
      <c r="J32" s="42" t="s">
        <v>1149</v>
      </c>
      <c r="K32" s="42" t="s">
        <v>479</v>
      </c>
      <c r="L32" s="315">
        <v>45572</v>
      </c>
      <c r="M32" s="139">
        <v>9198381</v>
      </c>
      <c r="N32" s="138">
        <v>45659</v>
      </c>
      <c r="O32" s="259">
        <v>45682</v>
      </c>
    </row>
    <row r="33" spans="1:15" ht="15" customHeight="1">
      <c r="A33" s="19">
        <v>20500</v>
      </c>
      <c r="B33" s="43" t="s">
        <v>51</v>
      </c>
      <c r="C33" s="181" t="s">
        <v>542</v>
      </c>
      <c r="D33" s="43" t="s">
        <v>72</v>
      </c>
      <c r="E33" s="42"/>
      <c r="F33" s="182"/>
      <c r="G33" s="43" t="s">
        <v>68</v>
      </c>
      <c r="H33" s="44" t="s">
        <v>99</v>
      </c>
      <c r="I33" s="42"/>
      <c r="J33" s="42"/>
      <c r="K33" s="42" t="s">
        <v>108</v>
      </c>
      <c r="L33" s="316">
        <v>21955</v>
      </c>
      <c r="M33" s="183">
        <v>9084231</v>
      </c>
      <c r="N33" s="180">
        <v>45667</v>
      </c>
      <c r="O33" s="259">
        <v>45682</v>
      </c>
    </row>
    <row r="34" spans="1:15" ht="15" customHeight="1">
      <c r="A34" s="19">
        <v>10050</v>
      </c>
      <c r="B34" s="43" t="s">
        <v>109</v>
      </c>
      <c r="C34" s="199" t="s">
        <v>620</v>
      </c>
      <c r="D34" s="43" t="s">
        <v>72</v>
      </c>
      <c r="E34" s="42"/>
      <c r="F34" s="202"/>
      <c r="G34" s="43" t="s">
        <v>68</v>
      </c>
      <c r="H34" s="44" t="s">
        <v>830</v>
      </c>
      <c r="I34" s="42"/>
      <c r="J34" s="42"/>
      <c r="K34" s="42" t="s">
        <v>473</v>
      </c>
      <c r="L34" s="203">
        <v>13500</v>
      </c>
      <c r="M34" s="204">
        <v>8606109</v>
      </c>
      <c r="N34" s="198">
        <v>45670</v>
      </c>
      <c r="O34" s="259">
        <v>45682</v>
      </c>
    </row>
    <row r="35" spans="1:15" ht="15" customHeight="1">
      <c r="A35" s="19">
        <v>27500</v>
      </c>
      <c r="B35" s="43" t="s">
        <v>51</v>
      </c>
      <c r="C35" s="199" t="s">
        <v>645</v>
      </c>
      <c r="D35" s="43" t="s">
        <v>72</v>
      </c>
      <c r="E35" s="42"/>
      <c r="F35" s="202"/>
      <c r="G35" s="43" t="s">
        <v>68</v>
      </c>
      <c r="H35" s="44" t="s">
        <v>33</v>
      </c>
      <c r="I35" s="42"/>
      <c r="J35" s="42"/>
      <c r="K35" s="42" t="s">
        <v>646</v>
      </c>
      <c r="L35" s="203">
        <v>28471</v>
      </c>
      <c r="M35" s="204">
        <v>9218088</v>
      </c>
      <c r="N35" s="198">
        <v>45672</v>
      </c>
      <c r="O35" s="259">
        <v>45682</v>
      </c>
    </row>
    <row r="36" spans="1:15" ht="15" customHeight="1">
      <c r="A36" s="19">
        <v>60000</v>
      </c>
      <c r="B36" s="43" t="s">
        <v>8</v>
      </c>
      <c r="C36" s="157" t="s">
        <v>361</v>
      </c>
      <c r="D36" s="66" t="s">
        <v>72</v>
      </c>
      <c r="E36" s="158"/>
      <c r="F36" s="9"/>
      <c r="G36" s="43" t="s">
        <v>0</v>
      </c>
      <c r="H36" s="44" t="s">
        <v>5</v>
      </c>
      <c r="I36" s="42"/>
      <c r="J36" s="42" t="s">
        <v>1150</v>
      </c>
      <c r="K36" s="42" t="s">
        <v>488</v>
      </c>
      <c r="L36" s="322">
        <v>81588</v>
      </c>
      <c r="M36" s="159">
        <v>9640671</v>
      </c>
      <c r="N36" s="160">
        <v>45652</v>
      </c>
      <c r="O36" s="259">
        <v>45683</v>
      </c>
    </row>
    <row r="37" spans="1:15" ht="15" customHeight="1">
      <c r="A37" s="19">
        <v>62000</v>
      </c>
      <c r="B37" s="43" t="s">
        <v>51</v>
      </c>
      <c r="C37" s="157" t="s">
        <v>363</v>
      </c>
      <c r="D37" s="66" t="s">
        <v>14</v>
      </c>
      <c r="E37" s="158"/>
      <c r="F37" s="9"/>
      <c r="G37" s="43" t="s">
        <v>90</v>
      </c>
      <c r="H37" s="44" t="s">
        <v>91</v>
      </c>
      <c r="I37" s="42"/>
      <c r="J37" s="42"/>
      <c r="K37" s="42" t="s">
        <v>333</v>
      </c>
      <c r="L37" s="322">
        <v>80337</v>
      </c>
      <c r="M37" s="159">
        <v>9527233</v>
      </c>
      <c r="N37" s="160">
        <v>45653</v>
      </c>
      <c r="O37" s="259">
        <v>45683</v>
      </c>
    </row>
    <row r="38" spans="1:15" ht="15" customHeight="1">
      <c r="A38" s="19">
        <v>48350</v>
      </c>
      <c r="B38" s="43" t="s">
        <v>88</v>
      </c>
      <c r="C38" s="157" t="s">
        <v>364</v>
      </c>
      <c r="D38" s="66" t="s">
        <v>72</v>
      </c>
      <c r="E38" s="158"/>
      <c r="F38" s="9"/>
      <c r="G38" s="43" t="s">
        <v>90</v>
      </c>
      <c r="H38" s="44" t="s">
        <v>429</v>
      </c>
      <c r="I38" s="42"/>
      <c r="J38" s="42"/>
      <c r="K38" s="42" t="s">
        <v>172</v>
      </c>
      <c r="L38" s="322">
        <v>55694</v>
      </c>
      <c r="M38" s="159">
        <v>9478913</v>
      </c>
      <c r="N38" s="160">
        <v>45653</v>
      </c>
      <c r="O38" s="259">
        <v>45683</v>
      </c>
    </row>
    <row r="39" spans="1:15" ht="15" customHeight="1">
      <c r="A39" s="37">
        <v>6600</v>
      </c>
      <c r="B39" s="45" t="s">
        <v>88</v>
      </c>
      <c r="C39" s="45" t="s">
        <v>1151</v>
      </c>
      <c r="D39" s="67" t="s">
        <v>7</v>
      </c>
      <c r="E39" s="46" t="s">
        <v>209</v>
      </c>
      <c r="F39" s="18" t="s">
        <v>1152</v>
      </c>
      <c r="G39" s="45" t="s">
        <v>13</v>
      </c>
      <c r="H39" s="45" t="s">
        <v>1153</v>
      </c>
      <c r="I39" s="45"/>
      <c r="J39" s="45"/>
      <c r="K39" s="45" t="s">
        <v>1154</v>
      </c>
      <c r="L39" s="194">
        <v>8317</v>
      </c>
      <c r="M39" s="28">
        <v>9383326</v>
      </c>
      <c r="N39" s="156">
        <v>45659</v>
      </c>
      <c r="O39" s="161">
        <v>45677</v>
      </c>
    </row>
    <row r="40" spans="1:15" ht="15" customHeight="1">
      <c r="A40" s="37">
        <v>55000</v>
      </c>
      <c r="B40" s="45" t="s">
        <v>8</v>
      </c>
      <c r="C40" s="45" t="s">
        <v>1155</v>
      </c>
      <c r="D40" s="67" t="s">
        <v>7</v>
      </c>
      <c r="E40" s="324" t="s">
        <v>77</v>
      </c>
      <c r="F40" s="18">
        <v>55</v>
      </c>
      <c r="G40" s="45" t="s">
        <v>154</v>
      </c>
      <c r="H40" s="45" t="s">
        <v>230</v>
      </c>
      <c r="I40" s="45"/>
      <c r="J40" s="45"/>
      <c r="K40" s="45" t="s">
        <v>1156</v>
      </c>
      <c r="L40" s="194">
        <v>63273</v>
      </c>
      <c r="M40" s="28">
        <v>9666027</v>
      </c>
      <c r="N40" s="156">
        <v>45662</v>
      </c>
      <c r="O40" s="150">
        <v>45677</v>
      </c>
    </row>
    <row r="41" spans="1:15" ht="15" customHeight="1">
      <c r="A41" s="36">
        <v>31500</v>
      </c>
      <c r="B41" s="42" t="s">
        <v>8</v>
      </c>
      <c r="C41" s="42" t="s">
        <v>288</v>
      </c>
      <c r="D41" s="69" t="s">
        <v>7</v>
      </c>
      <c r="E41" s="43" t="s">
        <v>210</v>
      </c>
      <c r="F41" s="9" t="s">
        <v>493</v>
      </c>
      <c r="G41" s="42" t="s">
        <v>2</v>
      </c>
      <c r="H41" s="42" t="s">
        <v>231</v>
      </c>
      <c r="I41" s="42"/>
      <c r="J41" s="42"/>
      <c r="K41" s="42" t="s">
        <v>289</v>
      </c>
      <c r="L41" s="201">
        <v>34399</v>
      </c>
      <c r="M41" s="26">
        <v>9450832</v>
      </c>
      <c r="N41" s="16">
        <v>45641</v>
      </c>
      <c r="O41" s="150">
        <v>45678</v>
      </c>
    </row>
    <row r="42" spans="1:15" ht="15" customHeight="1">
      <c r="A42" s="36">
        <v>13000</v>
      </c>
      <c r="B42" s="42" t="s">
        <v>88</v>
      </c>
      <c r="C42" s="42" t="s">
        <v>342</v>
      </c>
      <c r="D42" s="69" t="s">
        <v>7</v>
      </c>
      <c r="E42" s="325" t="s">
        <v>77</v>
      </c>
      <c r="F42" s="9">
        <v>63</v>
      </c>
      <c r="G42" s="42" t="s">
        <v>42</v>
      </c>
      <c r="H42" s="42" t="s">
        <v>1157</v>
      </c>
      <c r="I42" s="42"/>
      <c r="J42" s="42"/>
      <c r="K42" s="42" t="s">
        <v>343</v>
      </c>
      <c r="L42" s="201">
        <v>23127</v>
      </c>
      <c r="M42" s="26">
        <v>9504944</v>
      </c>
      <c r="N42" s="16">
        <v>45648</v>
      </c>
      <c r="O42" s="326">
        <v>45678</v>
      </c>
    </row>
    <row r="43" spans="1:15" ht="15" customHeight="1">
      <c r="A43" s="37">
        <v>63000</v>
      </c>
      <c r="B43" s="45" t="s">
        <v>52</v>
      </c>
      <c r="C43" s="45" t="s">
        <v>442</v>
      </c>
      <c r="D43" s="67" t="s">
        <v>7</v>
      </c>
      <c r="E43" s="46" t="s">
        <v>73</v>
      </c>
      <c r="F43" s="18">
        <v>42</v>
      </c>
      <c r="G43" s="45" t="s">
        <v>128</v>
      </c>
      <c r="H43" s="45" t="s">
        <v>1158</v>
      </c>
      <c r="I43" s="45"/>
      <c r="J43" s="45"/>
      <c r="K43" s="45" t="s">
        <v>437</v>
      </c>
      <c r="L43" s="194">
        <v>81252</v>
      </c>
      <c r="M43" s="28">
        <v>9719587</v>
      </c>
      <c r="N43" s="150">
        <v>45657</v>
      </c>
      <c r="O43" s="327">
        <v>45678</v>
      </c>
    </row>
    <row r="44" spans="1:15" ht="15" customHeight="1">
      <c r="A44" s="37">
        <v>8000</v>
      </c>
      <c r="B44" s="45"/>
      <c r="C44" s="45" t="s">
        <v>1159</v>
      </c>
      <c r="D44" s="67" t="s">
        <v>7</v>
      </c>
      <c r="E44" s="46" t="s">
        <v>113</v>
      </c>
      <c r="F44" s="18">
        <v>40</v>
      </c>
      <c r="G44" s="45" t="s">
        <v>17</v>
      </c>
      <c r="H44" s="45" t="s">
        <v>561</v>
      </c>
      <c r="I44" s="45"/>
      <c r="J44" s="45"/>
      <c r="K44" s="45" t="s">
        <v>1160</v>
      </c>
      <c r="L44" s="194">
        <v>10609</v>
      </c>
      <c r="M44" s="28">
        <v>9614830</v>
      </c>
      <c r="N44" s="150">
        <v>45667</v>
      </c>
      <c r="O44" s="161">
        <v>45678</v>
      </c>
    </row>
    <row r="45" spans="1:15" ht="15" customHeight="1">
      <c r="A45" s="37">
        <v>2789</v>
      </c>
      <c r="B45" s="45" t="s">
        <v>52</v>
      </c>
      <c r="C45" s="45" t="s">
        <v>710</v>
      </c>
      <c r="D45" s="67" t="s">
        <v>7</v>
      </c>
      <c r="E45" s="46" t="s">
        <v>210</v>
      </c>
      <c r="F45" s="18">
        <v>81</v>
      </c>
      <c r="G45" s="45" t="s">
        <v>130</v>
      </c>
      <c r="H45" s="45" t="s">
        <v>411</v>
      </c>
      <c r="I45" s="45"/>
      <c r="J45" s="45"/>
      <c r="K45" s="45" t="s">
        <v>711</v>
      </c>
      <c r="L45" s="194">
        <v>3323</v>
      </c>
      <c r="M45" s="28">
        <v>9414656</v>
      </c>
      <c r="N45" s="150">
        <v>45671</v>
      </c>
      <c r="O45" s="271">
        <v>45679</v>
      </c>
    </row>
    <row r="46" spans="1:15" ht="15" customHeight="1">
      <c r="A46" s="37">
        <v>5500</v>
      </c>
      <c r="B46" s="45" t="s">
        <v>173</v>
      </c>
      <c r="C46" s="45" t="s">
        <v>335</v>
      </c>
      <c r="D46" s="67" t="s">
        <v>7</v>
      </c>
      <c r="E46" s="46"/>
      <c r="F46" s="18" t="s">
        <v>174</v>
      </c>
      <c r="G46" s="45" t="s">
        <v>39</v>
      </c>
      <c r="H46" s="45" t="s">
        <v>262</v>
      </c>
      <c r="I46" s="45"/>
      <c r="J46" s="45"/>
      <c r="K46" s="45" t="s">
        <v>846</v>
      </c>
      <c r="L46" s="194">
        <v>34536</v>
      </c>
      <c r="M46" s="28">
        <v>9713193</v>
      </c>
      <c r="N46" s="16">
        <v>45644</v>
      </c>
      <c r="O46" s="271">
        <v>45680</v>
      </c>
    </row>
    <row r="47" spans="1:15" ht="15" customHeight="1">
      <c r="A47" s="37">
        <v>30000</v>
      </c>
      <c r="B47" s="45" t="s">
        <v>51</v>
      </c>
      <c r="C47" s="45" t="s">
        <v>548</v>
      </c>
      <c r="D47" s="67" t="s">
        <v>7</v>
      </c>
      <c r="E47" s="46" t="s">
        <v>73</v>
      </c>
      <c r="F47" s="18">
        <v>41</v>
      </c>
      <c r="G47" s="42" t="s">
        <v>106</v>
      </c>
      <c r="H47" s="45" t="s">
        <v>549</v>
      </c>
      <c r="I47" s="45"/>
      <c r="J47" s="45"/>
      <c r="K47" s="45" t="s">
        <v>550</v>
      </c>
      <c r="L47" s="194">
        <v>34442</v>
      </c>
      <c r="M47" s="28">
        <v>9796535</v>
      </c>
      <c r="N47" s="150">
        <v>45665</v>
      </c>
      <c r="O47" s="271">
        <v>45681</v>
      </c>
    </row>
    <row r="48" spans="1:15" ht="15" customHeight="1">
      <c r="A48" s="37">
        <v>3300</v>
      </c>
      <c r="B48" s="45" t="s">
        <v>8</v>
      </c>
      <c r="C48" s="45" t="s">
        <v>714</v>
      </c>
      <c r="D48" s="67" t="s">
        <v>7</v>
      </c>
      <c r="E48" s="46"/>
      <c r="F48" s="18"/>
      <c r="G48" s="45" t="s">
        <v>16</v>
      </c>
      <c r="H48" s="45" t="s">
        <v>138</v>
      </c>
      <c r="I48" s="45"/>
      <c r="J48" s="45"/>
      <c r="K48" s="45" t="s">
        <v>715</v>
      </c>
      <c r="L48" s="194">
        <v>3885</v>
      </c>
      <c r="M48" s="28">
        <v>9280225</v>
      </c>
      <c r="N48" s="150">
        <v>45672</v>
      </c>
      <c r="O48" s="271">
        <v>45681</v>
      </c>
    </row>
    <row r="49" spans="1:15" ht="15" customHeight="1">
      <c r="A49" s="37">
        <v>2350</v>
      </c>
      <c r="B49" s="45" t="s">
        <v>8</v>
      </c>
      <c r="C49" s="45" t="s">
        <v>285</v>
      </c>
      <c r="D49" s="67" t="s">
        <v>7</v>
      </c>
      <c r="E49" s="46" t="s">
        <v>113</v>
      </c>
      <c r="F49" s="18" t="s">
        <v>286</v>
      </c>
      <c r="G49" s="45" t="s">
        <v>2</v>
      </c>
      <c r="H49" s="45" t="s">
        <v>494</v>
      </c>
      <c r="I49" s="45"/>
      <c r="J49" s="45"/>
      <c r="K49" s="45" t="s">
        <v>287</v>
      </c>
      <c r="L49" s="194">
        <v>31963</v>
      </c>
      <c r="M49" s="28">
        <v>9606871</v>
      </c>
      <c r="N49" s="16">
        <v>45641</v>
      </c>
      <c r="O49" s="271">
        <v>45682</v>
      </c>
    </row>
    <row r="50" spans="1:15" ht="15" customHeight="1">
      <c r="A50" s="37">
        <v>7800</v>
      </c>
      <c r="B50" s="45"/>
      <c r="C50" s="45" t="s">
        <v>443</v>
      </c>
      <c r="D50" s="67" t="s">
        <v>7</v>
      </c>
      <c r="E50" s="46" t="s">
        <v>438</v>
      </c>
      <c r="F50" s="18" t="s">
        <v>439</v>
      </c>
      <c r="G50" s="45" t="s">
        <v>17</v>
      </c>
      <c r="H50" s="45" t="s">
        <v>847</v>
      </c>
      <c r="I50" s="45"/>
      <c r="J50" s="45"/>
      <c r="K50" s="45" t="s">
        <v>440</v>
      </c>
      <c r="L50" s="194">
        <v>7448</v>
      </c>
      <c r="M50" s="28">
        <v>9349980</v>
      </c>
      <c r="N50" s="150">
        <v>45658</v>
      </c>
      <c r="O50" s="271">
        <v>45682</v>
      </c>
    </row>
    <row r="51" spans="1:15" ht="15" customHeight="1">
      <c r="A51" s="176">
        <v>60000</v>
      </c>
      <c r="B51" s="45" t="s">
        <v>8</v>
      </c>
      <c r="C51" s="45" t="s">
        <v>215</v>
      </c>
      <c r="D51" s="67" t="s">
        <v>7</v>
      </c>
      <c r="E51" s="65"/>
      <c r="F51" s="68"/>
      <c r="G51" s="67" t="s">
        <v>128</v>
      </c>
      <c r="H51" s="67" t="s">
        <v>216</v>
      </c>
      <c r="I51" s="67"/>
      <c r="J51" s="67"/>
      <c r="K51" s="67" t="s">
        <v>189</v>
      </c>
      <c r="L51" s="328">
        <v>74133</v>
      </c>
      <c r="M51" s="112">
        <v>9221592</v>
      </c>
      <c r="N51" s="329">
        <v>45615</v>
      </c>
      <c r="O51" s="150">
        <v>45683</v>
      </c>
    </row>
    <row r="52" spans="1:15" ht="15" customHeight="1">
      <c r="A52" s="37">
        <v>9100</v>
      </c>
      <c r="B52" s="45" t="s">
        <v>8</v>
      </c>
      <c r="C52" s="45" t="s">
        <v>559</v>
      </c>
      <c r="D52" s="67" t="s">
        <v>7</v>
      </c>
      <c r="E52" s="46" t="s">
        <v>209</v>
      </c>
      <c r="F52" s="18">
        <v>46</v>
      </c>
      <c r="G52" s="42" t="s">
        <v>35</v>
      </c>
      <c r="H52" s="45" t="s">
        <v>244</v>
      </c>
      <c r="I52" s="45"/>
      <c r="J52" s="45"/>
      <c r="K52" s="45" t="s">
        <v>560</v>
      </c>
      <c r="L52" s="194">
        <v>10131</v>
      </c>
      <c r="M52" s="28">
        <v>9350537</v>
      </c>
      <c r="N52" s="150">
        <v>45666</v>
      </c>
      <c r="O52" s="271">
        <v>45683</v>
      </c>
    </row>
    <row r="53" spans="1:15" ht="15" customHeight="1">
      <c r="A53" s="27">
        <v>3000</v>
      </c>
      <c r="B53" s="45"/>
      <c r="C53" s="45" t="s">
        <v>1139</v>
      </c>
      <c r="D53" s="45" t="s">
        <v>12</v>
      </c>
      <c r="E53" s="45" t="s">
        <v>76</v>
      </c>
      <c r="F53" s="18">
        <v>7</v>
      </c>
      <c r="G53" s="45" t="s">
        <v>35</v>
      </c>
      <c r="H53" s="45" t="s">
        <v>244</v>
      </c>
      <c r="I53" s="46"/>
      <c r="J53" s="46"/>
      <c r="K53" s="45" t="s">
        <v>1161</v>
      </c>
      <c r="L53" s="194">
        <v>3419</v>
      </c>
      <c r="M53" s="28">
        <v>9138769</v>
      </c>
      <c r="N53" s="20">
        <v>45662</v>
      </c>
      <c r="O53" s="20">
        <v>45677</v>
      </c>
    </row>
    <row r="54" spans="1:15" ht="15" customHeight="1">
      <c r="A54" s="27">
        <v>8000</v>
      </c>
      <c r="B54" s="45"/>
      <c r="C54" s="45" t="s">
        <v>349</v>
      </c>
      <c r="D54" s="45" t="s">
        <v>43</v>
      </c>
      <c r="E54" s="45"/>
      <c r="F54" s="18"/>
      <c r="G54" s="45" t="s">
        <v>396</v>
      </c>
      <c r="H54" s="45" t="s">
        <v>397</v>
      </c>
      <c r="I54" s="46"/>
      <c r="J54" s="46"/>
      <c r="K54" s="45" t="s">
        <v>350</v>
      </c>
      <c r="L54" s="194">
        <v>9851</v>
      </c>
      <c r="M54" s="28">
        <v>9448451</v>
      </c>
      <c r="N54" s="20">
        <v>45647</v>
      </c>
      <c r="O54" s="20">
        <v>45679</v>
      </c>
    </row>
    <row r="55" spans="1:15" ht="15" customHeight="1">
      <c r="A55" s="27">
        <v>4000</v>
      </c>
      <c r="B55" s="45"/>
      <c r="C55" s="45" t="s">
        <v>577</v>
      </c>
      <c r="D55" s="45" t="s">
        <v>12</v>
      </c>
      <c r="E55" s="45" t="s">
        <v>76</v>
      </c>
      <c r="F55" s="18">
        <v>7</v>
      </c>
      <c r="G55" s="45" t="s">
        <v>13</v>
      </c>
      <c r="H55" s="45" t="s">
        <v>578</v>
      </c>
      <c r="I55" s="46"/>
      <c r="J55" s="46"/>
      <c r="K55" s="45" t="s">
        <v>567</v>
      </c>
      <c r="L55" s="194">
        <v>4690</v>
      </c>
      <c r="M55" s="28">
        <v>9506576</v>
      </c>
      <c r="N55" s="20">
        <v>45666</v>
      </c>
      <c r="O55" s="20">
        <v>45679</v>
      </c>
    </row>
    <row r="56" spans="1:15" ht="15" customHeight="1">
      <c r="A56" s="130">
        <v>54000</v>
      </c>
      <c r="B56" s="80" t="s">
        <v>98</v>
      </c>
      <c r="C56" s="81" t="s">
        <v>1162</v>
      </c>
      <c r="D56" s="81" t="s">
        <v>60</v>
      </c>
      <c r="E56" s="82" t="s">
        <v>125</v>
      </c>
      <c r="F56" s="83">
        <v>22</v>
      </c>
      <c r="G56" s="81" t="s">
        <v>0</v>
      </c>
      <c r="H56" s="80" t="s">
        <v>162</v>
      </c>
      <c r="I56" s="84" t="s">
        <v>121</v>
      </c>
      <c r="J56" s="84" t="s">
        <v>1150</v>
      </c>
      <c r="K56" s="191" t="s">
        <v>1163</v>
      </c>
      <c r="L56" s="335">
        <v>57320</v>
      </c>
      <c r="M56" s="109">
        <v>9460722</v>
      </c>
      <c r="N56" s="29">
        <v>45643</v>
      </c>
      <c r="O56" s="17">
        <v>45677</v>
      </c>
    </row>
    <row r="57" spans="1:15" ht="15" customHeight="1">
      <c r="A57" s="162">
        <v>32700</v>
      </c>
      <c r="B57" s="80" t="s">
        <v>98</v>
      </c>
      <c r="C57" s="134" t="s">
        <v>1164</v>
      </c>
      <c r="D57" s="134" t="s">
        <v>66</v>
      </c>
      <c r="E57" s="80" t="s">
        <v>141</v>
      </c>
      <c r="F57" s="135">
        <v>3</v>
      </c>
      <c r="G57" s="134" t="s">
        <v>18</v>
      </c>
      <c r="H57" s="80" t="s">
        <v>1165</v>
      </c>
      <c r="I57" s="163" t="s">
        <v>102</v>
      </c>
      <c r="J57" s="163"/>
      <c r="K57" s="191" t="s">
        <v>1166</v>
      </c>
      <c r="L57" s="36">
        <v>33476</v>
      </c>
      <c r="M57" s="164">
        <v>9234202</v>
      </c>
      <c r="N57" s="17">
        <v>45651</v>
      </c>
      <c r="O57" s="17">
        <v>45677</v>
      </c>
    </row>
    <row r="58" spans="1:15" ht="15" customHeight="1">
      <c r="A58" s="19">
        <v>3027</v>
      </c>
      <c r="B58" s="80" t="s">
        <v>103</v>
      </c>
      <c r="C58" s="42" t="s">
        <v>876</v>
      </c>
      <c r="D58" s="42" t="s">
        <v>61</v>
      </c>
      <c r="E58" s="80" t="s">
        <v>293</v>
      </c>
      <c r="F58" s="135"/>
      <c r="G58" s="42" t="s">
        <v>68</v>
      </c>
      <c r="H58" s="80" t="s">
        <v>104</v>
      </c>
      <c r="I58" s="214" t="s">
        <v>294</v>
      </c>
      <c r="J58" s="84" t="s">
        <v>1167</v>
      </c>
      <c r="K58" s="191" t="s">
        <v>877</v>
      </c>
      <c r="L58" s="36">
        <v>3180</v>
      </c>
      <c r="M58" s="9">
        <v>8230443</v>
      </c>
      <c r="N58" s="17">
        <v>45664</v>
      </c>
      <c r="O58" s="17">
        <v>45677</v>
      </c>
    </row>
    <row r="59" spans="1:15" ht="15" customHeight="1">
      <c r="A59" s="19">
        <v>2338</v>
      </c>
      <c r="B59" s="80" t="s">
        <v>59</v>
      </c>
      <c r="C59" s="42" t="s">
        <v>873</v>
      </c>
      <c r="D59" s="42" t="s">
        <v>61</v>
      </c>
      <c r="E59" s="80" t="s">
        <v>829</v>
      </c>
      <c r="F59" s="135">
        <v>33</v>
      </c>
      <c r="G59" s="42" t="s">
        <v>68</v>
      </c>
      <c r="H59" s="80" t="s">
        <v>104</v>
      </c>
      <c r="I59" s="214" t="s">
        <v>874</v>
      </c>
      <c r="J59" s="84" t="s">
        <v>1168</v>
      </c>
      <c r="K59" s="191" t="s">
        <v>875</v>
      </c>
      <c r="L59" s="36">
        <v>4283</v>
      </c>
      <c r="M59" s="9">
        <v>9057305</v>
      </c>
      <c r="N59" s="17">
        <v>45664</v>
      </c>
      <c r="O59" s="17">
        <v>45677</v>
      </c>
    </row>
    <row r="60" spans="1:15" ht="15" customHeight="1">
      <c r="A60" s="162">
        <v>66000</v>
      </c>
      <c r="B60" s="80" t="s">
        <v>98</v>
      </c>
      <c r="C60" s="134" t="s">
        <v>1169</v>
      </c>
      <c r="D60" s="134" t="s">
        <v>60</v>
      </c>
      <c r="E60" s="80" t="s">
        <v>180</v>
      </c>
      <c r="F60" s="135">
        <v>23</v>
      </c>
      <c r="G60" s="134" t="s">
        <v>1170</v>
      </c>
      <c r="H60" s="80" t="s">
        <v>1170</v>
      </c>
      <c r="I60" s="163" t="s">
        <v>102</v>
      </c>
      <c r="J60" s="163"/>
      <c r="K60" s="215" t="s">
        <v>1163</v>
      </c>
      <c r="L60" s="36">
        <v>71572</v>
      </c>
      <c r="M60" s="164">
        <v>9139256</v>
      </c>
      <c r="N60" s="17">
        <v>45655</v>
      </c>
      <c r="O60" s="17">
        <v>45678</v>
      </c>
    </row>
    <row r="61" spans="1:15">
      <c r="A61" s="133">
        <v>4500</v>
      </c>
      <c r="B61" s="80" t="s">
        <v>98</v>
      </c>
      <c r="C61" s="42" t="s">
        <v>1171</v>
      </c>
      <c r="D61" s="134" t="s">
        <v>62</v>
      </c>
      <c r="E61" s="80" t="s">
        <v>133</v>
      </c>
      <c r="F61" s="135">
        <v>11</v>
      </c>
      <c r="G61" s="42" t="s">
        <v>31</v>
      </c>
      <c r="H61" s="80" t="s">
        <v>247</v>
      </c>
      <c r="I61" s="84"/>
      <c r="J61" s="84"/>
      <c r="K61" s="215" t="s">
        <v>1172</v>
      </c>
      <c r="L61" s="36">
        <v>4916</v>
      </c>
      <c r="M61" s="9">
        <v>8887296</v>
      </c>
      <c r="N61" s="17">
        <v>45657</v>
      </c>
      <c r="O61" s="17">
        <v>45678</v>
      </c>
    </row>
    <row r="62" spans="1:15">
      <c r="A62" s="19">
        <v>5000</v>
      </c>
      <c r="B62" s="80" t="s">
        <v>59</v>
      </c>
      <c r="C62" s="42" t="s">
        <v>1173</v>
      </c>
      <c r="D62" s="42" t="s">
        <v>200</v>
      </c>
      <c r="E62" s="80"/>
      <c r="F62" s="135"/>
      <c r="G62" s="42" t="s">
        <v>68</v>
      </c>
      <c r="H62" s="80" t="s">
        <v>104</v>
      </c>
      <c r="I62" s="84" t="s">
        <v>93</v>
      </c>
      <c r="J62" s="84" t="s">
        <v>1174</v>
      </c>
      <c r="K62" s="191" t="s">
        <v>1175</v>
      </c>
      <c r="L62" s="36">
        <v>6217</v>
      </c>
      <c r="M62" s="9">
        <v>8951346</v>
      </c>
      <c r="N62" s="17">
        <v>45663</v>
      </c>
      <c r="O62" s="17">
        <v>45678</v>
      </c>
    </row>
    <row r="63" spans="1:15">
      <c r="A63" s="19">
        <v>3000</v>
      </c>
      <c r="B63" s="80" t="s">
        <v>59</v>
      </c>
      <c r="C63" s="42" t="s">
        <v>884</v>
      </c>
      <c r="D63" s="42" t="s">
        <v>62</v>
      </c>
      <c r="E63" s="80" t="s">
        <v>63</v>
      </c>
      <c r="F63" s="135">
        <v>2</v>
      </c>
      <c r="G63" s="42" t="s">
        <v>68</v>
      </c>
      <c r="H63" s="80" t="s">
        <v>1176</v>
      </c>
      <c r="I63" s="84" t="s">
        <v>1177</v>
      </c>
      <c r="J63" s="84" t="s">
        <v>1048</v>
      </c>
      <c r="K63" s="191" t="s">
        <v>456</v>
      </c>
      <c r="L63" s="36">
        <v>3375</v>
      </c>
      <c r="M63" s="9">
        <v>8230429</v>
      </c>
      <c r="N63" s="17">
        <v>45665</v>
      </c>
      <c r="O63" s="17">
        <v>45678</v>
      </c>
    </row>
    <row r="64" spans="1:15">
      <c r="A64" s="130">
        <v>26230.25</v>
      </c>
      <c r="B64" s="82" t="s">
        <v>127</v>
      </c>
      <c r="C64" s="81" t="s">
        <v>295</v>
      </c>
      <c r="D64" s="81" t="s">
        <v>60</v>
      </c>
      <c r="E64" s="82" t="s">
        <v>296</v>
      </c>
      <c r="F64" s="83">
        <v>9</v>
      </c>
      <c r="G64" s="336" t="s">
        <v>1178</v>
      </c>
      <c r="H64" s="80" t="s">
        <v>1179</v>
      </c>
      <c r="I64" s="84" t="s">
        <v>199</v>
      </c>
      <c r="J64" s="84"/>
      <c r="K64" s="191" t="s">
        <v>297</v>
      </c>
      <c r="L64" s="36">
        <v>31812</v>
      </c>
      <c r="M64" s="109">
        <v>9243693</v>
      </c>
      <c r="N64" s="29">
        <v>45635</v>
      </c>
      <c r="O64" s="17">
        <v>45679</v>
      </c>
    </row>
    <row r="65" spans="1:15">
      <c r="A65" s="133">
        <v>2800</v>
      </c>
      <c r="B65" s="80" t="s">
        <v>94</v>
      </c>
      <c r="C65" s="42" t="s">
        <v>454</v>
      </c>
      <c r="D65" s="134" t="s">
        <v>62</v>
      </c>
      <c r="E65" s="80" t="s">
        <v>92</v>
      </c>
      <c r="F65" s="135">
        <v>6</v>
      </c>
      <c r="G65" s="42" t="s">
        <v>17</v>
      </c>
      <c r="H65" s="80" t="s">
        <v>421</v>
      </c>
      <c r="I65" s="84"/>
      <c r="J65" s="84"/>
      <c r="K65" s="191" t="s">
        <v>356</v>
      </c>
      <c r="L65" s="36">
        <v>3038</v>
      </c>
      <c r="M65" s="9">
        <v>8943428</v>
      </c>
      <c r="N65" s="17">
        <v>45656</v>
      </c>
      <c r="O65" s="17">
        <v>45679</v>
      </c>
    </row>
    <row r="66" spans="1:15">
      <c r="A66" s="133">
        <v>73000</v>
      </c>
      <c r="B66" s="80" t="s">
        <v>98</v>
      </c>
      <c r="C66" s="42" t="s">
        <v>457</v>
      </c>
      <c r="D66" s="134" t="s">
        <v>60</v>
      </c>
      <c r="E66" s="80" t="s">
        <v>117</v>
      </c>
      <c r="F66" s="135" t="s">
        <v>112</v>
      </c>
      <c r="G66" s="42" t="s">
        <v>0</v>
      </c>
      <c r="H66" s="80" t="s">
        <v>159</v>
      </c>
      <c r="I66" s="84" t="s">
        <v>458</v>
      </c>
      <c r="J66" s="84" t="s">
        <v>1180</v>
      </c>
      <c r="K66" s="191" t="s">
        <v>459</v>
      </c>
      <c r="L66" s="36">
        <v>77283</v>
      </c>
      <c r="M66" s="9">
        <v>9151333</v>
      </c>
      <c r="N66" s="17">
        <v>45657</v>
      </c>
      <c r="O66" s="17">
        <v>45679</v>
      </c>
    </row>
    <row r="67" spans="1:15">
      <c r="A67" s="133">
        <v>4500</v>
      </c>
      <c r="B67" s="42" t="s">
        <v>94</v>
      </c>
      <c r="C67" s="42" t="s">
        <v>470</v>
      </c>
      <c r="D67" s="134" t="s">
        <v>62</v>
      </c>
      <c r="E67" s="80" t="s">
        <v>389</v>
      </c>
      <c r="F67" s="135">
        <v>22</v>
      </c>
      <c r="G67" s="42" t="s">
        <v>68</v>
      </c>
      <c r="H67" s="80" t="s">
        <v>99</v>
      </c>
      <c r="I67" s="84" t="s">
        <v>1181</v>
      </c>
      <c r="J67" s="84" t="s">
        <v>1182</v>
      </c>
      <c r="K67" s="215" t="s">
        <v>80</v>
      </c>
      <c r="L67" s="36">
        <v>5440</v>
      </c>
      <c r="M67" s="9">
        <v>9247637</v>
      </c>
      <c r="N67" s="17">
        <v>45661</v>
      </c>
      <c r="O67" s="17">
        <v>45679</v>
      </c>
    </row>
    <row r="68" spans="1:15">
      <c r="A68" s="19">
        <v>2814</v>
      </c>
      <c r="B68" s="80" t="s">
        <v>59</v>
      </c>
      <c r="C68" s="42" t="s">
        <v>890</v>
      </c>
      <c r="D68" s="42" t="s">
        <v>61</v>
      </c>
      <c r="E68" s="80" t="s">
        <v>293</v>
      </c>
      <c r="F68" s="135">
        <v>23</v>
      </c>
      <c r="G68" s="42" t="s">
        <v>68</v>
      </c>
      <c r="H68" s="80" t="s">
        <v>99</v>
      </c>
      <c r="I68" s="214" t="s">
        <v>891</v>
      </c>
      <c r="J68" s="84" t="s">
        <v>1183</v>
      </c>
      <c r="K68" s="191" t="s">
        <v>877</v>
      </c>
      <c r="L68" s="36">
        <v>3052</v>
      </c>
      <c r="M68" s="9">
        <v>7907233</v>
      </c>
      <c r="N68" s="17">
        <v>45667</v>
      </c>
      <c r="O68" s="17">
        <v>45679</v>
      </c>
    </row>
    <row r="69" spans="1:15">
      <c r="A69" s="19">
        <v>25000</v>
      </c>
      <c r="B69" s="80" t="s">
        <v>52</v>
      </c>
      <c r="C69" s="42" t="s">
        <v>903</v>
      </c>
      <c r="D69" s="42" t="s">
        <v>75</v>
      </c>
      <c r="E69" s="80"/>
      <c r="F69" s="135"/>
      <c r="G69" s="42" t="s">
        <v>18</v>
      </c>
      <c r="H69" s="80" t="s">
        <v>904</v>
      </c>
      <c r="I69" s="84" t="s">
        <v>114</v>
      </c>
      <c r="J69" s="84"/>
      <c r="K69" s="191" t="s">
        <v>905</v>
      </c>
      <c r="L69" s="36">
        <v>28653</v>
      </c>
      <c r="M69" s="9">
        <v>9296315</v>
      </c>
      <c r="N69" s="17">
        <v>45669</v>
      </c>
      <c r="O69" s="17">
        <v>45679</v>
      </c>
    </row>
    <row r="70" spans="1:15">
      <c r="A70" s="162">
        <v>21760</v>
      </c>
      <c r="B70" s="80" t="s">
        <v>98</v>
      </c>
      <c r="C70" s="134" t="s">
        <v>232</v>
      </c>
      <c r="D70" s="134" t="s">
        <v>381</v>
      </c>
      <c r="E70" s="80" t="s">
        <v>117</v>
      </c>
      <c r="F70" s="135" t="s">
        <v>112</v>
      </c>
      <c r="G70" s="134" t="s">
        <v>35</v>
      </c>
      <c r="H70" s="80" t="s">
        <v>244</v>
      </c>
      <c r="I70" s="163" t="s">
        <v>105</v>
      </c>
      <c r="J70" s="163"/>
      <c r="K70" s="191" t="s">
        <v>497</v>
      </c>
      <c r="L70" s="36">
        <v>26411</v>
      </c>
      <c r="M70" s="164">
        <v>9086320</v>
      </c>
      <c r="N70" s="17">
        <v>45650</v>
      </c>
      <c r="O70" s="17">
        <v>45680</v>
      </c>
    </row>
    <row r="71" spans="1:15">
      <c r="A71" s="133">
        <v>5500</v>
      </c>
      <c r="B71" s="42" t="s">
        <v>94</v>
      </c>
      <c r="C71" s="42" t="s">
        <v>472</v>
      </c>
      <c r="D71" s="134" t="s">
        <v>62</v>
      </c>
      <c r="E71" s="80" t="s">
        <v>92</v>
      </c>
      <c r="F71" s="135">
        <v>6</v>
      </c>
      <c r="G71" s="42" t="s">
        <v>20</v>
      </c>
      <c r="H71" s="80" t="s">
        <v>1184</v>
      </c>
      <c r="I71" s="84" t="s">
        <v>149</v>
      </c>
      <c r="J71" s="84"/>
      <c r="K71" s="215" t="s">
        <v>163</v>
      </c>
      <c r="L71" s="36">
        <v>5883</v>
      </c>
      <c r="M71" s="9">
        <v>9963982</v>
      </c>
      <c r="N71" s="17">
        <v>45662</v>
      </c>
      <c r="O71" s="17">
        <v>45680</v>
      </c>
    </row>
    <row r="72" spans="1:15">
      <c r="A72" s="19">
        <v>16839.97</v>
      </c>
      <c r="B72" s="82" t="s">
        <v>98</v>
      </c>
      <c r="C72" s="42" t="s">
        <v>857</v>
      </c>
      <c r="D72" s="42" t="s">
        <v>828</v>
      </c>
      <c r="E72" s="80"/>
      <c r="F72" s="135"/>
      <c r="G72" s="42" t="s">
        <v>0</v>
      </c>
      <c r="H72" s="80" t="s">
        <v>159</v>
      </c>
      <c r="I72" s="84"/>
      <c r="J72" s="84" t="s">
        <v>1185</v>
      </c>
      <c r="K72" s="191" t="s">
        <v>858</v>
      </c>
      <c r="L72" s="36">
        <v>18908</v>
      </c>
      <c r="M72" s="9">
        <v>9385233</v>
      </c>
      <c r="N72" s="17">
        <v>45662</v>
      </c>
      <c r="O72" s="17">
        <v>45680</v>
      </c>
    </row>
    <row r="73" spans="1:15">
      <c r="A73" s="19">
        <v>3000</v>
      </c>
      <c r="B73" s="42" t="s">
        <v>94</v>
      </c>
      <c r="C73" s="42" t="s">
        <v>887</v>
      </c>
      <c r="D73" s="42" t="s">
        <v>62</v>
      </c>
      <c r="E73" s="80" t="s">
        <v>133</v>
      </c>
      <c r="F73" s="135">
        <v>11</v>
      </c>
      <c r="G73" s="42" t="s">
        <v>68</v>
      </c>
      <c r="H73" s="80" t="s">
        <v>99</v>
      </c>
      <c r="I73" s="84" t="s">
        <v>1186</v>
      </c>
      <c r="J73" s="84" t="s">
        <v>1187</v>
      </c>
      <c r="K73" s="191" t="s">
        <v>888</v>
      </c>
      <c r="L73" s="36">
        <v>3147</v>
      </c>
      <c r="M73" s="9">
        <v>7729966</v>
      </c>
      <c r="N73" s="17">
        <v>45666</v>
      </c>
      <c r="O73" s="17">
        <v>45680</v>
      </c>
    </row>
    <row r="74" spans="1:15">
      <c r="A74" s="211">
        <v>3000</v>
      </c>
      <c r="B74" s="80" t="s">
        <v>59</v>
      </c>
      <c r="C74" s="212" t="s">
        <v>758</v>
      </c>
      <c r="D74" s="42" t="s">
        <v>62</v>
      </c>
      <c r="E74" s="80" t="s">
        <v>63</v>
      </c>
      <c r="F74" s="83">
        <v>0</v>
      </c>
      <c r="G74" s="212" t="s">
        <v>68</v>
      </c>
      <c r="H74" s="80"/>
      <c r="I74" s="330" t="s">
        <v>1188</v>
      </c>
      <c r="J74" s="84" t="s">
        <v>1189</v>
      </c>
      <c r="K74" s="191" t="s">
        <v>508</v>
      </c>
      <c r="L74" s="36">
        <v>3108</v>
      </c>
      <c r="M74" s="213">
        <v>8943399</v>
      </c>
      <c r="N74" s="29">
        <v>45671</v>
      </c>
      <c r="O74" s="17">
        <v>45680</v>
      </c>
    </row>
    <row r="75" spans="1:15">
      <c r="A75" s="162">
        <v>5098.42</v>
      </c>
      <c r="B75" s="40" t="s">
        <v>791</v>
      </c>
      <c r="C75" s="134" t="s">
        <v>382</v>
      </c>
      <c r="D75" s="134" t="s">
        <v>60</v>
      </c>
      <c r="E75" s="80" t="s">
        <v>255</v>
      </c>
      <c r="F75" s="135">
        <v>16</v>
      </c>
      <c r="G75" s="81" t="s">
        <v>68</v>
      </c>
      <c r="H75" s="80" t="s">
        <v>97</v>
      </c>
      <c r="I75" s="163" t="s">
        <v>383</v>
      </c>
      <c r="J75" s="163"/>
      <c r="K75" s="191" t="s">
        <v>504</v>
      </c>
      <c r="L75" s="36">
        <v>5356</v>
      </c>
      <c r="M75" s="164">
        <v>9043380</v>
      </c>
      <c r="N75" s="17">
        <v>45650</v>
      </c>
      <c r="O75" s="17">
        <v>45681</v>
      </c>
    </row>
    <row r="76" spans="1:15">
      <c r="A76" s="130">
        <v>54580</v>
      </c>
      <c r="B76" s="80" t="s">
        <v>98</v>
      </c>
      <c r="C76" s="81" t="s">
        <v>351</v>
      </c>
      <c r="D76" s="81" t="s">
        <v>60</v>
      </c>
      <c r="E76" s="82" t="s">
        <v>117</v>
      </c>
      <c r="F76" s="83">
        <v>40</v>
      </c>
      <c r="G76" s="81" t="s">
        <v>129</v>
      </c>
      <c r="H76" s="80" t="s">
        <v>165</v>
      </c>
      <c r="I76" s="84" t="s">
        <v>352</v>
      </c>
      <c r="J76" s="84"/>
      <c r="K76" s="191" t="s">
        <v>353</v>
      </c>
      <c r="L76" s="36">
        <v>56745</v>
      </c>
      <c r="M76" s="109">
        <v>9567439</v>
      </c>
      <c r="N76" s="29">
        <v>45642</v>
      </c>
      <c r="O76" s="17">
        <v>45682</v>
      </c>
    </row>
    <row r="77" spans="1:15">
      <c r="A77" s="136">
        <v>6000</v>
      </c>
      <c r="B77" s="85" t="s">
        <v>98</v>
      </c>
      <c r="C77" s="45" t="s">
        <v>463</v>
      </c>
      <c r="D77" s="137" t="s">
        <v>62</v>
      </c>
      <c r="E77" s="85" t="s">
        <v>92</v>
      </c>
      <c r="F77" s="135">
        <v>7</v>
      </c>
      <c r="G77" s="45" t="s">
        <v>1</v>
      </c>
      <c r="H77" s="85" t="s">
        <v>402</v>
      </c>
      <c r="I77" s="88"/>
      <c r="J77" s="88"/>
      <c r="K77" s="191" t="s">
        <v>464</v>
      </c>
      <c r="L77" s="37">
        <v>9287</v>
      </c>
      <c r="M77" s="18">
        <v>9856725</v>
      </c>
      <c r="N77" s="17">
        <v>45657</v>
      </c>
      <c r="O77" s="17">
        <v>45682</v>
      </c>
    </row>
    <row r="78" spans="1:15">
      <c r="A78" s="133">
        <v>3000</v>
      </c>
      <c r="B78" s="82" t="s">
        <v>98</v>
      </c>
      <c r="C78" s="42" t="s">
        <v>467</v>
      </c>
      <c r="D78" s="134" t="s">
        <v>62</v>
      </c>
      <c r="E78" s="80" t="s">
        <v>133</v>
      </c>
      <c r="F78" s="135">
        <v>11</v>
      </c>
      <c r="G78" s="42" t="s">
        <v>468</v>
      </c>
      <c r="H78" s="80" t="s">
        <v>261</v>
      </c>
      <c r="I78" s="84"/>
      <c r="J78" s="84"/>
      <c r="K78" s="215" t="s">
        <v>469</v>
      </c>
      <c r="L78" s="36">
        <v>3197</v>
      </c>
      <c r="M78" s="9">
        <v>8857992</v>
      </c>
      <c r="N78" s="17">
        <v>45661</v>
      </c>
      <c r="O78" s="17">
        <v>45682</v>
      </c>
    </row>
    <row r="79" spans="1:15">
      <c r="A79" s="133">
        <v>3000</v>
      </c>
      <c r="B79" s="40" t="s">
        <v>791</v>
      </c>
      <c r="C79" s="42" t="s">
        <v>599</v>
      </c>
      <c r="D79" s="42" t="s">
        <v>62</v>
      </c>
      <c r="E79" s="80" t="s">
        <v>389</v>
      </c>
      <c r="F79" s="135">
        <v>22</v>
      </c>
      <c r="G79" s="42" t="s">
        <v>68</v>
      </c>
      <c r="H79" s="80" t="s">
        <v>97</v>
      </c>
      <c r="I79" s="84"/>
      <c r="J79" s="84"/>
      <c r="K79" s="191" t="s">
        <v>600</v>
      </c>
      <c r="L79" s="36">
        <v>3248</v>
      </c>
      <c r="M79" s="9">
        <v>8865937</v>
      </c>
      <c r="N79" s="17">
        <v>45666</v>
      </c>
      <c r="O79" s="17">
        <v>45682</v>
      </c>
    </row>
    <row r="80" spans="1:15">
      <c r="A80" s="211">
        <v>6000</v>
      </c>
      <c r="B80" s="80" t="s">
        <v>103</v>
      </c>
      <c r="C80" s="212" t="s">
        <v>759</v>
      </c>
      <c r="D80" s="42" t="s">
        <v>62</v>
      </c>
      <c r="E80" s="80" t="s">
        <v>133</v>
      </c>
      <c r="F80" s="83">
        <v>11</v>
      </c>
      <c r="G80" s="212" t="s">
        <v>68</v>
      </c>
      <c r="H80" s="80" t="s">
        <v>99</v>
      </c>
      <c r="I80" s="330" t="s">
        <v>1190</v>
      </c>
      <c r="J80" s="84" t="s">
        <v>1167</v>
      </c>
      <c r="K80" s="191" t="s">
        <v>760</v>
      </c>
      <c r="L80" s="36">
        <v>8141</v>
      </c>
      <c r="M80" s="213">
        <v>9942419</v>
      </c>
      <c r="N80" s="29">
        <v>45672</v>
      </c>
      <c r="O80" s="17">
        <v>45682</v>
      </c>
    </row>
    <row r="81" spans="1:15">
      <c r="A81" s="211">
        <v>3000</v>
      </c>
      <c r="B81" s="82" t="s">
        <v>98</v>
      </c>
      <c r="C81" s="212" t="s">
        <v>773</v>
      </c>
      <c r="D81" s="42" t="s">
        <v>62</v>
      </c>
      <c r="E81" s="80" t="s">
        <v>389</v>
      </c>
      <c r="F81" s="83">
        <v>22</v>
      </c>
      <c r="G81" s="212" t="s">
        <v>68</v>
      </c>
      <c r="H81" s="80" t="s">
        <v>104</v>
      </c>
      <c r="I81" s="330"/>
      <c r="J81" s="84" t="s">
        <v>1191</v>
      </c>
      <c r="K81" s="191" t="s">
        <v>456</v>
      </c>
      <c r="L81" s="36">
        <v>3174</v>
      </c>
      <c r="M81" s="213">
        <v>8866682</v>
      </c>
      <c r="N81" s="29">
        <v>45672</v>
      </c>
      <c r="O81" s="17">
        <v>45682</v>
      </c>
    </row>
    <row r="82" spans="1:15">
      <c r="A82" s="162">
        <v>52843</v>
      </c>
      <c r="B82" s="80" t="s">
        <v>98</v>
      </c>
      <c r="C82" s="134" t="s">
        <v>387</v>
      </c>
      <c r="D82" s="134" t="s">
        <v>67</v>
      </c>
      <c r="E82" s="80" t="s">
        <v>126</v>
      </c>
      <c r="F82" s="135" t="s">
        <v>86</v>
      </c>
      <c r="G82" s="134" t="s">
        <v>124</v>
      </c>
      <c r="H82" s="80" t="s">
        <v>183</v>
      </c>
      <c r="I82" s="163" t="s">
        <v>149</v>
      </c>
      <c r="J82" s="163"/>
      <c r="K82" s="191" t="s">
        <v>507</v>
      </c>
      <c r="L82" s="36">
        <v>63517</v>
      </c>
      <c r="M82" s="164">
        <v>9576961</v>
      </c>
      <c r="N82" s="17">
        <v>45651</v>
      </c>
      <c r="O82" s="17">
        <v>45683</v>
      </c>
    </row>
    <row r="83" spans="1:15">
      <c r="A83" s="133">
        <v>3300</v>
      </c>
      <c r="B83" s="40" t="s">
        <v>791</v>
      </c>
      <c r="C83" s="42" t="s">
        <v>471</v>
      </c>
      <c r="D83" s="134" t="s">
        <v>60</v>
      </c>
      <c r="E83" s="80" t="s">
        <v>793</v>
      </c>
      <c r="F83" s="135">
        <v>15</v>
      </c>
      <c r="G83" s="42" t="s">
        <v>17</v>
      </c>
      <c r="H83" s="80" t="s">
        <v>271</v>
      </c>
      <c r="I83" s="84" t="s">
        <v>222</v>
      </c>
      <c r="J83" s="84"/>
      <c r="K83" s="191" t="s">
        <v>305</v>
      </c>
      <c r="L83" s="36">
        <v>3675</v>
      </c>
      <c r="M83" s="9">
        <v>9361988</v>
      </c>
      <c r="N83" s="17">
        <v>45662</v>
      </c>
      <c r="O83" s="17">
        <v>45683</v>
      </c>
    </row>
    <row r="84" spans="1:15">
      <c r="A84" s="19">
        <v>3477.06</v>
      </c>
      <c r="B84" s="80" t="s">
        <v>786</v>
      </c>
      <c r="C84" s="42" t="s">
        <v>787</v>
      </c>
      <c r="D84" s="42" t="s">
        <v>756</v>
      </c>
      <c r="E84" s="80"/>
      <c r="F84" s="135"/>
      <c r="G84" s="42" t="s">
        <v>68</v>
      </c>
      <c r="H84" s="80" t="s">
        <v>96</v>
      </c>
      <c r="I84" s="214" t="s">
        <v>788</v>
      </c>
      <c r="J84" s="84" t="s">
        <v>1168</v>
      </c>
      <c r="K84" s="191" t="s">
        <v>213</v>
      </c>
      <c r="L84" s="36">
        <v>4616</v>
      </c>
      <c r="M84" s="9">
        <v>9583902</v>
      </c>
      <c r="N84" s="17">
        <v>45673</v>
      </c>
      <c r="O84" s="17">
        <v>45683</v>
      </c>
    </row>
    <row r="85" spans="1:15">
      <c r="A85" s="332"/>
      <c r="B85" s="333"/>
      <c r="C85" s="334"/>
      <c r="D85" s="334"/>
      <c r="E85" s="103"/>
      <c r="F85" s="165"/>
      <c r="G85" s="126"/>
      <c r="H85" s="103"/>
      <c r="I85" s="331"/>
      <c r="J85" s="118"/>
      <c r="K85" s="223"/>
      <c r="L85" s="79"/>
      <c r="M85" s="216"/>
      <c r="N85" s="166"/>
      <c r="O85" s="166"/>
    </row>
    <row r="86" spans="1:15" ht="19.5">
      <c r="A86" s="380" t="s">
        <v>50</v>
      </c>
      <c r="B86" s="380"/>
      <c r="C86" s="381">
        <f>SUM(Таблица2[Volume, tons])</f>
        <v>1831528.7</v>
      </c>
      <c r="D86" s="381"/>
      <c r="E86"/>
      <c r="F86" s="128"/>
      <c r="K86"/>
      <c r="L86" s="7"/>
    </row>
    <row r="87" spans="1:15" ht="18">
      <c r="A87" s="380" t="s">
        <v>28</v>
      </c>
      <c r="B87" s="380"/>
      <c r="C87" s="382" t="s">
        <v>1192</v>
      </c>
      <c r="D87" s="382"/>
      <c r="E87" s="7"/>
      <c r="F87" s="129"/>
      <c r="G87" s="75"/>
      <c r="K87"/>
      <c r="L87" s="7"/>
    </row>
    <row r="88" spans="1:15">
      <c r="B88"/>
      <c r="C88" s="6"/>
      <c r="D88"/>
      <c r="E88"/>
      <c r="F88" s="188"/>
      <c r="G88" s="78"/>
      <c r="K88"/>
      <c r="L88" s="7"/>
    </row>
    <row r="89" spans="1:15">
      <c r="A89" s="383"/>
      <c r="B89" s="384"/>
      <c r="C89" s="10" t="s">
        <v>1128</v>
      </c>
      <c r="D89" s="10" t="s">
        <v>824</v>
      </c>
      <c r="E89" s="11" t="s">
        <v>30</v>
      </c>
      <c r="K89"/>
      <c r="L89" s="7"/>
    </row>
    <row r="90" spans="1:15">
      <c r="A90" s="387" t="s">
        <v>29</v>
      </c>
      <c r="B90" s="387"/>
      <c r="C90" s="11">
        <v>81</v>
      </c>
      <c r="D90" s="11">
        <v>58</v>
      </c>
      <c r="E90" s="12" t="s">
        <v>1193</v>
      </c>
      <c r="K90"/>
      <c r="L90" s="7"/>
    </row>
    <row r="91" spans="1:15">
      <c r="A91" s="385" t="s">
        <v>47</v>
      </c>
      <c r="B91" s="385"/>
      <c r="C91" s="127">
        <v>40</v>
      </c>
      <c r="D91" s="127">
        <v>33</v>
      </c>
      <c r="E91" s="13" t="s">
        <v>1194</v>
      </c>
      <c r="K91"/>
      <c r="L91" s="7"/>
    </row>
    <row r="92" spans="1:15">
      <c r="A92" s="386" t="s">
        <v>46</v>
      </c>
      <c r="B92" s="386"/>
      <c r="C92" s="127">
        <v>22</v>
      </c>
      <c r="D92" s="127">
        <v>16</v>
      </c>
      <c r="E92" s="13" t="s">
        <v>1195</v>
      </c>
      <c r="K92"/>
      <c r="L92" s="7"/>
    </row>
    <row r="93" spans="1:15">
      <c r="A93" s="385" t="s">
        <v>48</v>
      </c>
      <c r="B93" s="385"/>
      <c r="C93" s="127">
        <v>7</v>
      </c>
      <c r="D93" s="127">
        <v>7</v>
      </c>
      <c r="E93" s="13" t="s">
        <v>1196</v>
      </c>
      <c r="K93"/>
      <c r="L93" s="7"/>
    </row>
    <row r="94" spans="1:15">
      <c r="A94" s="385" t="s">
        <v>49</v>
      </c>
      <c r="B94" s="385"/>
      <c r="C94" s="127">
        <v>12</v>
      </c>
      <c r="D94" s="127">
        <v>2</v>
      </c>
      <c r="E94" s="13" t="s">
        <v>1197</v>
      </c>
      <c r="K94"/>
      <c r="L94" s="7"/>
    </row>
    <row r="95" spans="1:15">
      <c r="D95" s="2"/>
    </row>
    <row r="97" spans="1:12">
      <c r="C97" s="2" t="s">
        <v>69</v>
      </c>
      <c r="D97" s="2" t="s">
        <v>116</v>
      </c>
      <c r="E97" s="2" t="s">
        <v>70</v>
      </c>
      <c r="K97"/>
      <c r="L97" s="7"/>
    </row>
    <row r="98" spans="1:12">
      <c r="C98" s="2">
        <v>34</v>
      </c>
      <c r="D98" s="22">
        <v>2358026.0759999999</v>
      </c>
      <c r="E98" s="21">
        <v>103.75</v>
      </c>
      <c r="F98" s="21"/>
      <c r="K98"/>
      <c r="L98" s="7"/>
    </row>
    <row r="99" spans="1:12">
      <c r="A99" s="7"/>
      <c r="B99"/>
      <c r="C99" s="2">
        <v>35</v>
      </c>
      <c r="D99" s="22">
        <v>2167619.0504999999</v>
      </c>
      <c r="E99" s="21">
        <v>121.25</v>
      </c>
      <c r="F99" s="21"/>
      <c r="G99"/>
      <c r="K99"/>
      <c r="L99" s="7"/>
    </row>
    <row r="100" spans="1:12">
      <c r="A100" s="7"/>
      <c r="B100"/>
      <c r="C100" s="2">
        <v>36</v>
      </c>
      <c r="D100" s="22">
        <v>1989490.2045</v>
      </c>
      <c r="E100" s="21">
        <v>106.25</v>
      </c>
      <c r="F100" s="21"/>
      <c r="G100"/>
      <c r="K100"/>
      <c r="L100" s="7"/>
    </row>
    <row r="101" spans="1:12">
      <c r="A101" s="7"/>
      <c r="B101"/>
      <c r="C101" s="2">
        <v>37</v>
      </c>
      <c r="D101" s="22">
        <v>1916426.6475</v>
      </c>
      <c r="E101" s="21">
        <v>91.25</v>
      </c>
      <c r="F101" s="21"/>
      <c r="G101"/>
      <c r="K101"/>
      <c r="L101" s="7"/>
    </row>
    <row r="102" spans="1:12">
      <c r="A102" s="7"/>
      <c r="B102"/>
      <c r="C102" s="2">
        <v>38</v>
      </c>
      <c r="D102" s="22">
        <v>1649841.4214999999</v>
      </c>
      <c r="E102" s="21">
        <v>78.75</v>
      </c>
      <c r="F102" s="21"/>
      <c r="G102"/>
      <c r="K102"/>
      <c r="L102" s="7"/>
    </row>
    <row r="103" spans="1:12">
      <c r="A103" s="7"/>
      <c r="B103"/>
      <c r="C103" s="2">
        <v>39</v>
      </c>
      <c r="D103" s="22">
        <v>1783808.9369999999</v>
      </c>
      <c r="E103" s="21">
        <v>93.75</v>
      </c>
      <c r="F103" s="21"/>
      <c r="G103"/>
      <c r="K103"/>
      <c r="L103" s="7"/>
    </row>
    <row r="104" spans="1:12">
      <c r="A104" s="7"/>
      <c r="B104"/>
      <c r="C104" s="2">
        <v>40</v>
      </c>
      <c r="D104" s="22">
        <v>1564654.8494999998</v>
      </c>
      <c r="E104" s="21">
        <v>87.5</v>
      </c>
      <c r="F104" s="21"/>
      <c r="G104"/>
      <c r="K104"/>
      <c r="L104" s="7"/>
    </row>
    <row r="105" spans="1:12">
      <c r="A105" s="7"/>
      <c r="B105"/>
      <c r="C105" s="2">
        <v>41</v>
      </c>
      <c r="D105" s="22">
        <v>2101947.8835</v>
      </c>
      <c r="E105" s="21">
        <v>102.5</v>
      </c>
      <c r="F105" s="21"/>
      <c r="G105"/>
      <c r="K105"/>
      <c r="L105" s="7"/>
    </row>
    <row r="106" spans="1:12">
      <c r="A106" s="7"/>
      <c r="B106"/>
      <c r="C106" s="2">
        <v>42</v>
      </c>
      <c r="D106" s="22">
        <v>1392402.0704999999</v>
      </c>
      <c r="E106" s="21">
        <v>82.5</v>
      </c>
      <c r="F106" s="21"/>
      <c r="G106"/>
      <c r="K106"/>
      <c r="L106" s="7"/>
    </row>
    <row r="107" spans="1:12">
      <c r="A107" s="7"/>
      <c r="B107"/>
      <c r="C107" s="2">
        <v>43</v>
      </c>
      <c r="D107" s="4">
        <v>2188263.15</v>
      </c>
      <c r="E107" s="2">
        <v>103</v>
      </c>
      <c r="F107" s="21"/>
      <c r="G107"/>
      <c r="K107"/>
      <c r="L107" s="7"/>
    </row>
    <row r="108" spans="1:12">
      <c r="A108" s="7"/>
      <c r="B108"/>
      <c r="C108" s="2">
        <v>44</v>
      </c>
      <c r="D108" s="4">
        <v>1933186</v>
      </c>
      <c r="E108" s="2">
        <v>93</v>
      </c>
      <c r="F108" s="21"/>
      <c r="G108"/>
      <c r="K108"/>
      <c r="L108" s="7"/>
    </row>
    <row r="109" spans="1:12">
      <c r="A109" s="7"/>
      <c r="B109"/>
      <c r="C109" s="2">
        <v>45</v>
      </c>
      <c r="D109" s="4">
        <v>2280163</v>
      </c>
      <c r="E109" s="2">
        <v>107</v>
      </c>
      <c r="F109" s="21"/>
      <c r="G109"/>
      <c r="K109"/>
      <c r="L109" s="7"/>
    </row>
    <row r="110" spans="1:12">
      <c r="A110" s="7"/>
      <c r="B110"/>
      <c r="C110" s="2">
        <v>46</v>
      </c>
      <c r="D110" s="4">
        <v>2076657</v>
      </c>
      <c r="E110" s="2">
        <v>77</v>
      </c>
      <c r="F110" s="21"/>
      <c r="G110"/>
      <c r="K110"/>
      <c r="L110" s="7"/>
    </row>
    <row r="111" spans="1:12">
      <c r="A111" s="7"/>
      <c r="B111"/>
      <c r="C111" s="2">
        <v>47</v>
      </c>
      <c r="D111" s="4">
        <v>1709682</v>
      </c>
      <c r="E111" s="2">
        <v>85</v>
      </c>
      <c r="F111" s="21"/>
      <c r="G111"/>
      <c r="K111"/>
      <c r="L111" s="7"/>
    </row>
    <row r="112" spans="1:12">
      <c r="A112" s="7"/>
      <c r="B112"/>
      <c r="C112" s="2">
        <v>48</v>
      </c>
      <c r="D112" s="4">
        <v>1402005</v>
      </c>
      <c r="E112" s="2">
        <v>62</v>
      </c>
      <c r="F112" s="102"/>
      <c r="G112"/>
      <c r="K112"/>
      <c r="L112" s="7"/>
    </row>
    <row r="113" spans="1:12">
      <c r="A113" s="7"/>
      <c r="B113"/>
      <c r="C113" s="2">
        <v>49</v>
      </c>
      <c r="D113" s="4">
        <v>1871511</v>
      </c>
      <c r="E113" s="2">
        <v>86</v>
      </c>
      <c r="F113" s="21"/>
      <c r="G113"/>
      <c r="K113"/>
      <c r="L113" s="7"/>
    </row>
    <row r="114" spans="1:12">
      <c r="A114" s="7"/>
      <c r="B114"/>
      <c r="C114" s="2">
        <v>50</v>
      </c>
      <c r="D114" s="4">
        <v>1945951</v>
      </c>
      <c r="E114" s="2">
        <v>91</v>
      </c>
      <c r="F114" s="21"/>
      <c r="G114"/>
      <c r="K114"/>
      <c r="L114" s="7"/>
    </row>
    <row r="115" spans="1:12">
      <c r="C115" s="2">
        <v>51</v>
      </c>
      <c r="D115" s="4">
        <v>2221972</v>
      </c>
      <c r="E115" s="2">
        <v>82</v>
      </c>
      <c r="F115" s="21"/>
      <c r="G115"/>
      <c r="K115"/>
      <c r="L115" s="7"/>
    </row>
    <row r="116" spans="1:12">
      <c r="C116" s="2">
        <v>52</v>
      </c>
      <c r="D116" s="4">
        <v>1578840</v>
      </c>
      <c r="E116" s="2">
        <v>75</v>
      </c>
      <c r="G116"/>
      <c r="K116"/>
      <c r="L116" s="7"/>
    </row>
    <row r="117" spans="1:12">
      <c r="C117" s="2">
        <v>1</v>
      </c>
      <c r="D117" s="4">
        <v>1738342</v>
      </c>
      <c r="E117" s="2">
        <v>76</v>
      </c>
      <c r="G117"/>
      <c r="K117"/>
      <c r="L117" s="7"/>
    </row>
    <row r="118" spans="1:12">
      <c r="C118" s="2">
        <v>2</v>
      </c>
      <c r="D118" s="4">
        <v>1776286</v>
      </c>
      <c r="E118" s="2">
        <v>80</v>
      </c>
    </row>
    <row r="119" spans="1:12">
      <c r="C119" s="2">
        <v>3</v>
      </c>
      <c r="D119" s="4">
        <v>1095260</v>
      </c>
      <c r="E119" s="2">
        <v>58</v>
      </c>
    </row>
    <row r="120" spans="1:12">
      <c r="C120" s="2">
        <v>4</v>
      </c>
      <c r="D120" s="4">
        <v>1831529</v>
      </c>
      <c r="E120" s="2">
        <v>81</v>
      </c>
    </row>
    <row r="126" spans="1:12">
      <c r="B126" s="48"/>
      <c r="C126" s="5" t="s">
        <v>204</v>
      </c>
      <c r="D126" s="2" t="s">
        <v>224</v>
      </c>
      <c r="G126"/>
      <c r="K126"/>
      <c r="L126" s="7"/>
    </row>
    <row r="127" spans="1:12">
      <c r="A127" s="170"/>
      <c r="B127" s="3" t="s">
        <v>17</v>
      </c>
      <c r="C127" s="34">
        <v>60000</v>
      </c>
      <c r="D127" s="34">
        <v>74250</v>
      </c>
      <c r="E127" s="49"/>
      <c r="F127" s="49"/>
      <c r="G127"/>
      <c r="K127"/>
      <c r="L127" s="7"/>
    </row>
    <row r="128" spans="1:12">
      <c r="A128" s="170"/>
      <c r="B128" s="3" t="s">
        <v>13</v>
      </c>
      <c r="C128" s="34">
        <v>95647</v>
      </c>
      <c r="D128" s="34">
        <v>192115</v>
      </c>
      <c r="E128" s="49"/>
      <c r="F128" s="49"/>
      <c r="G128"/>
      <c r="K128"/>
      <c r="L128" s="7"/>
    </row>
    <row r="129" spans="1:12">
      <c r="A129" s="170"/>
      <c r="B129" s="2" t="s">
        <v>68</v>
      </c>
      <c r="C129" s="34">
        <v>136418</v>
      </c>
      <c r="D129" s="34">
        <v>199318</v>
      </c>
      <c r="E129" s="49"/>
      <c r="F129" s="49"/>
      <c r="G129"/>
      <c r="K129"/>
      <c r="L129" s="7"/>
    </row>
    <row r="130" spans="1:12">
      <c r="B130" s="2" t="s">
        <v>2</v>
      </c>
      <c r="C130" s="34">
        <v>30250</v>
      </c>
      <c r="D130" s="34">
        <v>64850</v>
      </c>
      <c r="E130" s="49"/>
      <c r="F130" s="49"/>
      <c r="G130"/>
      <c r="K130"/>
      <c r="L130" s="7"/>
    </row>
    <row r="131" spans="1:12">
      <c r="B131" s="2" t="s">
        <v>20</v>
      </c>
      <c r="C131" s="34" t="s">
        <v>205</v>
      </c>
      <c r="D131" s="34">
        <v>5500</v>
      </c>
      <c r="E131" s="49"/>
      <c r="F131" s="49"/>
      <c r="G131"/>
      <c r="K131"/>
      <c r="L131" s="7"/>
    </row>
    <row r="132" spans="1:12">
      <c r="B132" s="2" t="s">
        <v>0</v>
      </c>
      <c r="C132" s="34">
        <v>126614</v>
      </c>
      <c r="D132" s="34">
        <v>247840</v>
      </c>
      <c r="E132" s="49"/>
      <c r="F132" s="49"/>
      <c r="G132"/>
      <c r="K132"/>
      <c r="L132" s="7"/>
    </row>
    <row r="133" spans="1:12">
      <c r="B133" s="2" t="s">
        <v>16</v>
      </c>
      <c r="C133" s="34">
        <v>14600</v>
      </c>
      <c r="D133" s="34">
        <v>11190</v>
      </c>
      <c r="E133" s="49"/>
      <c r="F133" s="49"/>
      <c r="G133"/>
      <c r="K133"/>
      <c r="L133" s="7"/>
    </row>
    <row r="134" spans="1:12">
      <c r="B134" s="2" t="s">
        <v>129</v>
      </c>
      <c r="C134" s="34">
        <v>53998</v>
      </c>
      <c r="D134" s="34">
        <v>54580</v>
      </c>
      <c r="E134" s="49"/>
      <c r="F134" s="49"/>
      <c r="G134"/>
      <c r="K134"/>
      <c r="L134" s="7"/>
    </row>
    <row r="135" spans="1:12">
      <c r="A135" s="7"/>
      <c r="B135"/>
      <c r="C135"/>
      <c r="D135"/>
      <c r="E135" s="49"/>
      <c r="F135" s="49"/>
      <c r="G135"/>
      <c r="K135"/>
      <c r="L135" s="7"/>
    </row>
  </sheetData>
  <mergeCells count="11">
    <mergeCell ref="A89:B89"/>
    <mergeCell ref="A91:B91"/>
    <mergeCell ref="A92:B92"/>
    <mergeCell ref="A93:B93"/>
    <mergeCell ref="A94:B94"/>
    <mergeCell ref="A90:B90"/>
    <mergeCell ref="A1:G1"/>
    <mergeCell ref="A86:B86"/>
    <mergeCell ref="A87:B87"/>
    <mergeCell ref="C86:D86"/>
    <mergeCell ref="C87:D87"/>
  </mergeCells>
  <pageMargins left="0.7" right="0.7" top="0.75" bottom="0.75" header="0.3" footer="0.3"/>
  <pageSetup paperSize="9" orientation="portrait" horizontalDpi="1200" verticalDpi="120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9"/>
  <sheetViews>
    <sheetView zoomScale="70" zoomScaleNormal="70" workbookViewId="0">
      <selection sqref="A1:K1"/>
    </sheetView>
  </sheetViews>
  <sheetFormatPr defaultColWidth="9.140625" defaultRowHeight="15"/>
  <cols>
    <col min="1" max="1" width="16.42578125" style="221" customWidth="1"/>
    <col min="2" max="2" width="27" style="121" customWidth="1"/>
    <col min="3" max="3" width="15.28515625" style="105" customWidth="1"/>
    <col min="4" max="4" width="20" style="105" customWidth="1"/>
    <col min="5" max="5" width="13" style="105" customWidth="1"/>
    <col min="6" max="6" width="14.85546875" style="105" customWidth="1"/>
    <col min="7" max="7" width="29" style="105" customWidth="1"/>
    <col min="8" max="8" width="17.85546875" style="105" customWidth="1"/>
    <col min="9" max="10" width="42.140625" style="105" customWidth="1"/>
    <col min="11" max="11" width="46.5703125" style="106" bestFit="1" customWidth="1"/>
    <col min="12" max="12" width="13" style="107" bestFit="1" customWidth="1"/>
    <col min="13" max="13" width="29.85546875" style="113" customWidth="1"/>
    <col min="14" max="14" width="13.7109375" style="63" customWidth="1"/>
  </cols>
  <sheetData>
    <row r="1" spans="1:14" ht="18.75">
      <c r="A1" s="388" t="s">
        <v>1198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</row>
    <row r="2" spans="1:14">
      <c r="A2" s="104"/>
    </row>
    <row r="3" spans="1:14">
      <c r="A3" s="33" t="s">
        <v>24</v>
      </c>
      <c r="B3" s="73" t="s">
        <v>22</v>
      </c>
      <c r="C3" s="23" t="s">
        <v>25</v>
      </c>
      <c r="D3" s="23" t="s">
        <v>4</v>
      </c>
      <c r="E3" s="23" t="s">
        <v>19</v>
      </c>
      <c r="F3" s="23" t="s">
        <v>78</v>
      </c>
      <c r="G3" s="23" t="s">
        <v>45</v>
      </c>
      <c r="H3" s="23" t="s">
        <v>3</v>
      </c>
      <c r="I3" s="23" t="s">
        <v>11</v>
      </c>
      <c r="J3" s="23" t="s">
        <v>602</v>
      </c>
      <c r="K3" s="23" t="s">
        <v>26</v>
      </c>
      <c r="L3" s="35" t="s">
        <v>27</v>
      </c>
      <c r="M3" s="24" t="s">
        <v>142</v>
      </c>
      <c r="N3" s="25" t="s">
        <v>23</v>
      </c>
    </row>
    <row r="4" spans="1:14" ht="15" customHeight="1">
      <c r="A4" s="19">
        <v>29500</v>
      </c>
      <c r="B4" s="43" t="s">
        <v>8</v>
      </c>
      <c r="C4" s="115" t="s">
        <v>274</v>
      </c>
      <c r="D4" s="43" t="s">
        <v>14</v>
      </c>
      <c r="E4" s="42"/>
      <c r="F4" s="9"/>
      <c r="G4" s="43" t="s">
        <v>2</v>
      </c>
      <c r="H4" s="44" t="s">
        <v>263</v>
      </c>
      <c r="I4" s="42"/>
      <c r="J4" s="42"/>
      <c r="K4" s="42" t="s">
        <v>275</v>
      </c>
      <c r="L4" s="167">
        <v>31780</v>
      </c>
      <c r="M4" s="116">
        <v>9497440</v>
      </c>
      <c r="N4" s="117">
        <v>45639</v>
      </c>
    </row>
    <row r="5" spans="1:14" ht="15" customHeight="1">
      <c r="A5" s="19">
        <v>30500</v>
      </c>
      <c r="B5" s="43" t="s">
        <v>51</v>
      </c>
      <c r="C5" s="173" t="s">
        <v>403</v>
      </c>
      <c r="D5" s="43" t="s">
        <v>72</v>
      </c>
      <c r="E5" s="141"/>
      <c r="F5" s="9"/>
      <c r="G5" s="43" t="s">
        <v>18</v>
      </c>
      <c r="H5" s="44" t="s">
        <v>835</v>
      </c>
      <c r="I5" s="42"/>
      <c r="J5" s="42"/>
      <c r="K5" s="42" t="s">
        <v>187</v>
      </c>
      <c r="L5" s="140">
        <v>31945</v>
      </c>
      <c r="M5" s="139">
        <v>9338589</v>
      </c>
      <c r="N5" s="138">
        <v>45656</v>
      </c>
    </row>
    <row r="6" spans="1:14" ht="15" customHeight="1">
      <c r="A6" s="19">
        <v>22000</v>
      </c>
      <c r="B6" s="43" t="s">
        <v>51</v>
      </c>
      <c r="C6" s="173" t="s">
        <v>406</v>
      </c>
      <c r="D6" s="43" t="s">
        <v>15</v>
      </c>
      <c r="E6" s="141"/>
      <c r="F6" s="9"/>
      <c r="G6" s="43" t="s">
        <v>68</v>
      </c>
      <c r="H6" s="44" t="s">
        <v>413</v>
      </c>
      <c r="I6" s="42"/>
      <c r="J6" s="42"/>
      <c r="K6" s="42" t="s">
        <v>473</v>
      </c>
      <c r="L6" s="140">
        <v>24341</v>
      </c>
      <c r="M6" s="139">
        <v>9141235</v>
      </c>
      <c r="N6" s="138">
        <v>45656</v>
      </c>
    </row>
    <row r="7" spans="1:14" ht="15" customHeight="1">
      <c r="A7" s="19">
        <v>5000</v>
      </c>
      <c r="B7" s="43"/>
      <c r="C7" s="43" t="s">
        <v>615</v>
      </c>
      <c r="D7" s="43" t="s">
        <v>10</v>
      </c>
      <c r="E7" s="42"/>
      <c r="F7" s="9"/>
      <c r="G7" s="43" t="s">
        <v>68</v>
      </c>
      <c r="H7" s="44" t="s">
        <v>33</v>
      </c>
      <c r="I7" s="42"/>
      <c r="J7" s="42"/>
      <c r="K7" s="42" t="s">
        <v>616</v>
      </c>
      <c r="L7" s="19">
        <v>5300</v>
      </c>
      <c r="M7" s="26">
        <v>9362384</v>
      </c>
      <c r="N7" s="198">
        <v>45670</v>
      </c>
    </row>
    <row r="8" spans="1:14" ht="15" customHeight="1">
      <c r="A8" s="19">
        <v>8200</v>
      </c>
      <c r="B8" s="43" t="s">
        <v>127</v>
      </c>
      <c r="C8" s="199" t="s">
        <v>650</v>
      </c>
      <c r="D8" s="43" t="s">
        <v>14</v>
      </c>
      <c r="E8" s="42"/>
      <c r="F8" s="202"/>
      <c r="G8" s="43" t="s">
        <v>68</v>
      </c>
      <c r="H8" s="44" t="s">
        <v>97</v>
      </c>
      <c r="I8" s="42"/>
      <c r="J8" s="42"/>
      <c r="K8" s="42" t="s">
        <v>651</v>
      </c>
      <c r="L8" s="249">
        <v>10509</v>
      </c>
      <c r="M8" s="204">
        <v>9017628</v>
      </c>
      <c r="N8" s="198">
        <v>45672</v>
      </c>
    </row>
    <row r="9" spans="1:14" ht="15" customHeight="1">
      <c r="A9" s="19">
        <v>3350</v>
      </c>
      <c r="B9" s="43" t="s">
        <v>51</v>
      </c>
      <c r="C9" s="43" t="s">
        <v>170</v>
      </c>
      <c r="D9" s="43" t="s">
        <v>10</v>
      </c>
      <c r="E9" s="42"/>
      <c r="F9" s="9"/>
      <c r="G9" s="43" t="s">
        <v>31</v>
      </c>
      <c r="H9" s="42" t="s">
        <v>21</v>
      </c>
      <c r="I9" s="42"/>
      <c r="J9" s="42"/>
      <c r="K9" s="42" t="s">
        <v>171</v>
      </c>
      <c r="L9" s="19">
        <v>2352</v>
      </c>
      <c r="M9" s="26">
        <v>8203543</v>
      </c>
      <c r="N9" s="16">
        <v>45588</v>
      </c>
    </row>
    <row r="10" spans="1:14" ht="15" customHeight="1">
      <c r="A10" s="19">
        <v>66000</v>
      </c>
      <c r="B10" s="257" t="s">
        <v>51</v>
      </c>
      <c r="C10" s="337" t="s">
        <v>144</v>
      </c>
      <c r="D10" s="43" t="s">
        <v>15</v>
      </c>
      <c r="E10" s="42"/>
      <c r="F10" s="9"/>
      <c r="G10" s="42" t="s">
        <v>179</v>
      </c>
      <c r="H10" s="44" t="s">
        <v>357</v>
      </c>
      <c r="I10" s="42"/>
      <c r="J10" s="42"/>
      <c r="K10" s="42" t="s">
        <v>158</v>
      </c>
      <c r="L10" s="19">
        <v>74001</v>
      </c>
      <c r="M10" s="338">
        <v>9164706</v>
      </c>
      <c r="N10" s="16">
        <v>45598</v>
      </c>
    </row>
    <row r="11" spans="1:14" ht="15" customHeight="1">
      <c r="A11" s="19">
        <v>3200</v>
      </c>
      <c r="B11" s="43"/>
      <c r="C11" s="43" t="s">
        <v>134</v>
      </c>
      <c r="D11" s="43" t="s">
        <v>194</v>
      </c>
      <c r="E11" s="42"/>
      <c r="F11" s="9"/>
      <c r="G11" s="43" t="s">
        <v>68</v>
      </c>
      <c r="H11" s="44" t="s">
        <v>99</v>
      </c>
      <c r="I11" s="42"/>
      <c r="J11" s="42"/>
      <c r="K11" s="43" t="s">
        <v>135</v>
      </c>
      <c r="L11" s="19">
        <v>3603</v>
      </c>
      <c r="M11" s="26">
        <v>9385427</v>
      </c>
      <c r="N11" s="58">
        <v>45605</v>
      </c>
    </row>
    <row r="12" spans="1:14" ht="15" customHeight="1">
      <c r="A12" s="19">
        <v>8050</v>
      </c>
      <c r="B12" s="43" t="s">
        <v>51</v>
      </c>
      <c r="C12" s="339" t="s">
        <v>198</v>
      </c>
      <c r="D12" s="43" t="s">
        <v>72</v>
      </c>
      <c r="E12" s="42"/>
      <c r="F12" s="9"/>
      <c r="G12" s="44" t="s">
        <v>31</v>
      </c>
      <c r="H12" s="44" t="s">
        <v>32</v>
      </c>
      <c r="I12" s="42"/>
      <c r="J12" s="42"/>
      <c r="K12" s="43" t="s">
        <v>65</v>
      </c>
      <c r="L12" s="19">
        <v>8881</v>
      </c>
      <c r="M12" s="340">
        <v>8408650</v>
      </c>
      <c r="N12" s="57">
        <v>45605</v>
      </c>
    </row>
    <row r="13" spans="1:14" ht="15" customHeight="1">
      <c r="A13" s="19">
        <v>10000</v>
      </c>
      <c r="B13" s="43"/>
      <c r="C13" s="341" t="s">
        <v>206</v>
      </c>
      <c r="D13" s="43" t="s">
        <v>194</v>
      </c>
      <c r="E13" s="42"/>
      <c r="F13" s="342"/>
      <c r="G13" s="42" t="s">
        <v>31</v>
      </c>
      <c r="H13" s="44" t="s">
        <v>32</v>
      </c>
      <c r="I13" s="42"/>
      <c r="J13" s="42"/>
      <c r="K13" s="42" t="s">
        <v>169</v>
      </c>
      <c r="L13" s="19">
        <v>11117</v>
      </c>
      <c r="M13" s="343">
        <v>8919788</v>
      </c>
      <c r="N13" s="62">
        <v>45606</v>
      </c>
    </row>
    <row r="14" spans="1:14" ht="15" customHeight="1">
      <c r="A14" s="19">
        <v>10000</v>
      </c>
      <c r="B14" s="43"/>
      <c r="C14" s="344" t="s">
        <v>238</v>
      </c>
      <c r="D14" s="43" t="s">
        <v>194</v>
      </c>
      <c r="E14" s="42"/>
      <c r="F14" s="345"/>
      <c r="G14" s="43" t="s">
        <v>176</v>
      </c>
      <c r="H14" s="44" t="s">
        <v>177</v>
      </c>
      <c r="I14" s="42"/>
      <c r="J14" s="42"/>
      <c r="K14" s="42" t="s">
        <v>239</v>
      </c>
      <c r="L14" s="365">
        <v>11600</v>
      </c>
      <c r="M14" s="346">
        <v>9240524</v>
      </c>
      <c r="N14" s="108">
        <v>45628</v>
      </c>
    </row>
    <row r="15" spans="1:14" ht="15" customHeight="1">
      <c r="A15" s="27">
        <v>2000</v>
      </c>
      <c r="B15" s="46" t="s">
        <v>8</v>
      </c>
      <c r="C15" s="151" t="s">
        <v>266</v>
      </c>
      <c r="D15" s="46" t="s">
        <v>194</v>
      </c>
      <c r="E15" s="45"/>
      <c r="F15" s="18"/>
      <c r="G15" s="151" t="s">
        <v>179</v>
      </c>
      <c r="H15" s="50" t="s">
        <v>357</v>
      </c>
      <c r="I15" s="45"/>
      <c r="J15" s="45"/>
      <c r="K15" s="45" t="s">
        <v>189</v>
      </c>
      <c r="L15" s="168">
        <v>75942</v>
      </c>
      <c r="M15" s="114">
        <v>9207778</v>
      </c>
      <c r="N15" s="347">
        <v>45637</v>
      </c>
    </row>
    <row r="16" spans="1:14" ht="15" customHeight="1">
      <c r="A16" s="27">
        <v>2700</v>
      </c>
      <c r="B16" s="46"/>
      <c r="C16" s="151" t="s">
        <v>272</v>
      </c>
      <c r="D16" s="43" t="s">
        <v>194</v>
      </c>
      <c r="E16" s="45"/>
      <c r="F16" s="18"/>
      <c r="G16" s="43" t="s">
        <v>31</v>
      </c>
      <c r="H16" s="50" t="s">
        <v>32</v>
      </c>
      <c r="I16" s="45"/>
      <c r="J16" s="45"/>
      <c r="K16" s="45" t="s">
        <v>273</v>
      </c>
      <c r="L16" s="168">
        <v>3134</v>
      </c>
      <c r="M16" s="114">
        <v>7740491</v>
      </c>
      <c r="N16" s="117">
        <v>45638</v>
      </c>
    </row>
    <row r="17" spans="1:14" ht="15" customHeight="1">
      <c r="A17" s="27">
        <v>22500</v>
      </c>
      <c r="B17" s="46" t="s">
        <v>8</v>
      </c>
      <c r="C17" s="151" t="s">
        <v>277</v>
      </c>
      <c r="D17" s="43" t="s">
        <v>194</v>
      </c>
      <c r="E17" s="45"/>
      <c r="F17" s="18"/>
      <c r="G17" s="46" t="s">
        <v>1</v>
      </c>
      <c r="H17" s="50" t="s">
        <v>418</v>
      </c>
      <c r="I17" s="45"/>
      <c r="J17" s="45"/>
      <c r="K17" s="45" t="s">
        <v>226</v>
      </c>
      <c r="L17" s="168">
        <v>23483</v>
      </c>
      <c r="M17" s="114">
        <v>9113381</v>
      </c>
      <c r="N17" s="117">
        <v>45641</v>
      </c>
    </row>
    <row r="18" spans="1:14" ht="15" customHeight="1">
      <c r="A18" s="27">
        <v>28500</v>
      </c>
      <c r="B18" s="46" t="s">
        <v>8</v>
      </c>
      <c r="C18" s="151" t="s">
        <v>278</v>
      </c>
      <c r="D18" s="43" t="s">
        <v>72</v>
      </c>
      <c r="E18" s="45"/>
      <c r="F18" s="18"/>
      <c r="G18" s="46" t="s">
        <v>2</v>
      </c>
      <c r="H18" s="50"/>
      <c r="I18" s="45"/>
      <c r="J18" s="45"/>
      <c r="K18" s="45" t="s">
        <v>279</v>
      </c>
      <c r="L18" s="168">
        <v>31025</v>
      </c>
      <c r="M18" s="114" t="s">
        <v>280</v>
      </c>
      <c r="N18" s="117">
        <v>45641</v>
      </c>
    </row>
    <row r="19" spans="1:14" s="47" customFormat="1" ht="15" customHeight="1">
      <c r="A19" s="27">
        <v>4000</v>
      </c>
      <c r="B19" s="46" t="s">
        <v>109</v>
      </c>
      <c r="C19" s="153" t="s">
        <v>315</v>
      </c>
      <c r="D19" s="43" t="s">
        <v>72</v>
      </c>
      <c r="E19" s="154"/>
      <c r="F19" s="18"/>
      <c r="G19" s="46" t="s">
        <v>68</v>
      </c>
      <c r="H19" s="50" t="s">
        <v>38</v>
      </c>
      <c r="I19" s="45"/>
      <c r="J19" s="45"/>
      <c r="K19" s="45" t="s">
        <v>65</v>
      </c>
      <c r="L19" s="169">
        <v>8595</v>
      </c>
      <c r="M19" s="155">
        <v>9203368</v>
      </c>
      <c r="N19" s="150">
        <v>45645</v>
      </c>
    </row>
    <row r="20" spans="1:14" ht="15" customHeight="1">
      <c r="A20" s="27">
        <v>60000</v>
      </c>
      <c r="B20" s="46" t="s">
        <v>88</v>
      </c>
      <c r="C20" s="153" t="s">
        <v>316</v>
      </c>
      <c r="D20" s="66" t="s">
        <v>14</v>
      </c>
      <c r="E20" s="154"/>
      <c r="F20" s="18"/>
      <c r="G20" s="43" t="s">
        <v>84</v>
      </c>
      <c r="H20" s="50" t="s">
        <v>317</v>
      </c>
      <c r="I20" s="45"/>
      <c r="J20" s="45"/>
      <c r="K20" s="45" t="s">
        <v>318</v>
      </c>
      <c r="L20" s="169">
        <v>82936</v>
      </c>
      <c r="M20" s="155">
        <v>9311220</v>
      </c>
      <c r="N20" s="150">
        <v>45645</v>
      </c>
    </row>
    <row r="21" spans="1:14" ht="15" customHeight="1">
      <c r="A21" s="27">
        <v>25000</v>
      </c>
      <c r="B21" s="46" t="s">
        <v>59</v>
      </c>
      <c r="C21" s="153" t="s">
        <v>320</v>
      </c>
      <c r="D21" s="43" t="s">
        <v>14</v>
      </c>
      <c r="E21" s="154"/>
      <c r="F21" s="18"/>
      <c r="G21" s="46" t="s">
        <v>84</v>
      </c>
      <c r="H21" s="50"/>
      <c r="I21" s="45"/>
      <c r="J21" s="45"/>
      <c r="K21" s="45" t="s">
        <v>321</v>
      </c>
      <c r="L21" s="169">
        <v>33171</v>
      </c>
      <c r="M21" s="155">
        <v>9496173</v>
      </c>
      <c r="N21" s="150">
        <v>45646</v>
      </c>
    </row>
    <row r="22" spans="1:14" ht="15" customHeight="1">
      <c r="A22" s="27">
        <v>48858</v>
      </c>
      <c r="B22" s="46" t="s">
        <v>51</v>
      </c>
      <c r="C22" s="153" t="s">
        <v>327</v>
      </c>
      <c r="D22" s="43" t="s">
        <v>14</v>
      </c>
      <c r="E22" s="154"/>
      <c r="F22" s="18"/>
      <c r="G22" s="43" t="s">
        <v>120</v>
      </c>
      <c r="H22" s="50" t="s">
        <v>328</v>
      </c>
      <c r="I22" s="45"/>
      <c r="J22" s="45"/>
      <c r="K22" s="45" t="s">
        <v>233</v>
      </c>
      <c r="L22" s="169">
        <v>56604</v>
      </c>
      <c r="M22" s="155">
        <v>9621778</v>
      </c>
      <c r="N22" s="150">
        <v>45647</v>
      </c>
    </row>
    <row r="23" spans="1:14" ht="15" customHeight="1">
      <c r="A23" s="27">
        <v>20000</v>
      </c>
      <c r="B23" s="46"/>
      <c r="C23" s="153" t="s">
        <v>323</v>
      </c>
      <c r="D23" s="66" t="s">
        <v>194</v>
      </c>
      <c r="E23" s="154"/>
      <c r="F23" s="18"/>
      <c r="G23" s="46" t="s">
        <v>324</v>
      </c>
      <c r="H23" s="50" t="s">
        <v>325</v>
      </c>
      <c r="I23" s="45"/>
      <c r="J23" s="45"/>
      <c r="K23" s="45" t="s">
        <v>326</v>
      </c>
      <c r="L23" s="169">
        <v>23984</v>
      </c>
      <c r="M23" s="155">
        <v>9138458</v>
      </c>
      <c r="N23" s="150">
        <v>45647</v>
      </c>
    </row>
    <row r="24" spans="1:14" ht="15" customHeight="1">
      <c r="A24" s="27">
        <v>4300</v>
      </c>
      <c r="B24" s="46"/>
      <c r="C24" s="46" t="s">
        <v>358</v>
      </c>
      <c r="D24" s="43" t="s">
        <v>10</v>
      </c>
      <c r="E24" s="45"/>
      <c r="F24" s="18"/>
      <c r="G24" s="46"/>
      <c r="H24" s="50"/>
      <c r="I24" s="45"/>
      <c r="J24" s="45"/>
      <c r="K24" s="45" t="s">
        <v>486</v>
      </c>
      <c r="L24" s="27">
        <v>4220</v>
      </c>
      <c r="M24" s="28">
        <v>9141376</v>
      </c>
      <c r="N24" s="150">
        <v>45649</v>
      </c>
    </row>
    <row r="25" spans="1:14" ht="15" customHeight="1">
      <c r="A25" s="27">
        <v>59150</v>
      </c>
      <c r="B25" s="46" t="s">
        <v>156</v>
      </c>
      <c r="C25" s="311" t="s">
        <v>362</v>
      </c>
      <c r="D25" s="43" t="s">
        <v>15</v>
      </c>
      <c r="E25" s="312"/>
      <c r="F25" s="18"/>
      <c r="G25" s="311" t="s">
        <v>120</v>
      </c>
      <c r="H25" s="50" t="s">
        <v>1199</v>
      </c>
      <c r="I25" s="45"/>
      <c r="J25" s="45"/>
      <c r="K25" s="45" t="s">
        <v>489</v>
      </c>
      <c r="L25" s="366">
        <v>76598</v>
      </c>
      <c r="M25" s="314">
        <v>9342841</v>
      </c>
      <c r="N25" s="160">
        <v>45653</v>
      </c>
    </row>
    <row r="26" spans="1:14" ht="15" customHeight="1">
      <c r="A26" s="27">
        <v>4500</v>
      </c>
      <c r="B26" s="46"/>
      <c r="C26" s="311" t="s">
        <v>365</v>
      </c>
      <c r="D26" s="43" t="s">
        <v>194</v>
      </c>
      <c r="E26" s="312"/>
      <c r="F26" s="18"/>
      <c r="G26" s="46" t="s">
        <v>18</v>
      </c>
      <c r="H26" s="50" t="s">
        <v>603</v>
      </c>
      <c r="I26" s="45"/>
      <c r="J26" s="45"/>
      <c r="K26" s="45" t="s">
        <v>491</v>
      </c>
      <c r="L26" s="366">
        <v>4980</v>
      </c>
      <c r="M26" s="314">
        <v>8992106</v>
      </c>
      <c r="N26" s="160">
        <v>45654</v>
      </c>
    </row>
    <row r="27" spans="1:14" ht="15" customHeight="1">
      <c r="A27" s="27">
        <v>3000</v>
      </c>
      <c r="B27" s="46" t="s">
        <v>59</v>
      </c>
      <c r="C27" s="46" t="s">
        <v>404</v>
      </c>
      <c r="D27" s="43" t="s">
        <v>6</v>
      </c>
      <c r="E27" s="45"/>
      <c r="F27" s="18"/>
      <c r="G27" s="46" t="s">
        <v>68</v>
      </c>
      <c r="H27" s="50" t="s">
        <v>604</v>
      </c>
      <c r="I27" s="45"/>
      <c r="J27" s="45"/>
      <c r="K27" s="45" t="s">
        <v>405</v>
      </c>
      <c r="L27" s="27">
        <v>3300</v>
      </c>
      <c r="M27" s="28">
        <v>8203684</v>
      </c>
      <c r="N27" s="138">
        <v>45656</v>
      </c>
    </row>
    <row r="28" spans="1:14" s="63" customFormat="1" ht="15" customHeight="1">
      <c r="A28" s="27">
        <v>27500</v>
      </c>
      <c r="B28" s="46" t="s">
        <v>8</v>
      </c>
      <c r="C28" s="318" t="s">
        <v>412</v>
      </c>
      <c r="D28" s="43" t="s">
        <v>14</v>
      </c>
      <c r="E28" s="319"/>
      <c r="F28" s="18"/>
      <c r="G28" s="46" t="s">
        <v>0</v>
      </c>
      <c r="H28" s="50" t="s">
        <v>5</v>
      </c>
      <c r="I28" s="45"/>
      <c r="J28" s="45" t="s">
        <v>1200</v>
      </c>
      <c r="K28" s="45" t="s">
        <v>111</v>
      </c>
      <c r="L28" s="367">
        <v>27359</v>
      </c>
      <c r="M28" s="321">
        <v>9117832</v>
      </c>
      <c r="N28" s="138">
        <v>45658</v>
      </c>
    </row>
    <row r="29" spans="1:14" ht="15" customHeight="1">
      <c r="A29" s="27">
        <v>62785</v>
      </c>
      <c r="B29" s="46" t="s">
        <v>51</v>
      </c>
      <c r="C29" s="318" t="s">
        <v>416</v>
      </c>
      <c r="D29" s="43" t="s">
        <v>15</v>
      </c>
      <c r="E29" s="319"/>
      <c r="F29" s="18"/>
      <c r="G29" s="43" t="s">
        <v>39</v>
      </c>
      <c r="H29" s="50" t="s">
        <v>40</v>
      </c>
      <c r="I29" s="45"/>
      <c r="J29" s="45"/>
      <c r="K29" s="45" t="s">
        <v>476</v>
      </c>
      <c r="L29" s="367">
        <v>76602</v>
      </c>
      <c r="M29" s="321">
        <v>9272917</v>
      </c>
      <c r="N29" s="138">
        <v>45659</v>
      </c>
    </row>
    <row r="30" spans="1:14" ht="15" customHeight="1">
      <c r="A30" s="27">
        <v>27297</v>
      </c>
      <c r="B30" s="46" t="s">
        <v>8</v>
      </c>
      <c r="C30" s="46" t="s">
        <v>836</v>
      </c>
      <c r="D30" s="43" t="s">
        <v>837</v>
      </c>
      <c r="E30" s="45"/>
      <c r="F30" s="18"/>
      <c r="G30" s="46" t="s">
        <v>106</v>
      </c>
      <c r="H30" s="50" t="s">
        <v>838</v>
      </c>
      <c r="I30" s="45"/>
      <c r="J30" s="45"/>
      <c r="K30" s="45" t="s">
        <v>480</v>
      </c>
      <c r="L30" s="27">
        <v>28339</v>
      </c>
      <c r="M30" s="28">
        <v>9691503</v>
      </c>
      <c r="N30" s="16">
        <v>45659</v>
      </c>
    </row>
    <row r="31" spans="1:14" ht="15" customHeight="1">
      <c r="A31" s="27">
        <v>30000</v>
      </c>
      <c r="B31" s="46" t="s">
        <v>51</v>
      </c>
      <c r="C31" s="318" t="s">
        <v>417</v>
      </c>
      <c r="D31" s="43" t="s">
        <v>14</v>
      </c>
      <c r="E31" s="319"/>
      <c r="F31" s="18"/>
      <c r="G31" s="43" t="s">
        <v>1</v>
      </c>
      <c r="H31" s="50" t="s">
        <v>418</v>
      </c>
      <c r="I31" s="45"/>
      <c r="J31" s="45"/>
      <c r="K31" s="45" t="s">
        <v>477</v>
      </c>
      <c r="L31" s="367">
        <v>32449</v>
      </c>
      <c r="M31" s="321">
        <v>9557238</v>
      </c>
      <c r="N31" s="138">
        <v>45659</v>
      </c>
    </row>
    <row r="32" spans="1:14" ht="15" customHeight="1">
      <c r="A32" s="27">
        <v>3000</v>
      </c>
      <c r="B32" s="46"/>
      <c r="C32" s="46" t="s">
        <v>422</v>
      </c>
      <c r="D32" s="43" t="s">
        <v>194</v>
      </c>
      <c r="E32" s="45"/>
      <c r="F32" s="18"/>
      <c r="G32" s="46" t="s">
        <v>68</v>
      </c>
      <c r="H32" s="50"/>
      <c r="I32" s="45"/>
      <c r="J32" s="45"/>
      <c r="K32" s="45" t="s">
        <v>478</v>
      </c>
      <c r="L32" s="27">
        <v>3180</v>
      </c>
      <c r="M32" s="28">
        <v>8841357</v>
      </c>
      <c r="N32" s="138">
        <v>45659</v>
      </c>
    </row>
    <row r="33" spans="1:14" ht="15" customHeight="1">
      <c r="A33" s="27">
        <v>6600</v>
      </c>
      <c r="B33" s="46" t="s">
        <v>156</v>
      </c>
      <c r="C33" s="46" t="s">
        <v>1201</v>
      </c>
      <c r="D33" s="43" t="s">
        <v>837</v>
      </c>
      <c r="E33" s="45"/>
      <c r="F33" s="18"/>
      <c r="G33" s="46" t="s">
        <v>1</v>
      </c>
      <c r="H33" s="50"/>
      <c r="I33" s="45"/>
      <c r="J33" s="45"/>
      <c r="K33" s="45" t="s">
        <v>1202</v>
      </c>
      <c r="L33" s="27">
        <v>7525</v>
      </c>
      <c r="M33" s="28">
        <v>9190987</v>
      </c>
      <c r="N33" s="16">
        <v>45659</v>
      </c>
    </row>
    <row r="34" spans="1:14" ht="15" customHeight="1">
      <c r="A34" s="27">
        <v>30000</v>
      </c>
      <c r="B34" s="46" t="s">
        <v>8</v>
      </c>
      <c r="C34" s="318" t="s">
        <v>427</v>
      </c>
      <c r="D34" s="43" t="s">
        <v>14</v>
      </c>
      <c r="E34" s="319"/>
      <c r="F34" s="18"/>
      <c r="G34" s="46" t="s">
        <v>13</v>
      </c>
      <c r="H34" s="50" t="s">
        <v>373</v>
      </c>
      <c r="I34" s="45"/>
      <c r="J34" s="45" t="s">
        <v>1203</v>
      </c>
      <c r="K34" s="45" t="s">
        <v>481</v>
      </c>
      <c r="L34" s="367">
        <v>29727</v>
      </c>
      <c r="M34" s="321">
        <v>9286944</v>
      </c>
      <c r="N34" s="138">
        <v>45660</v>
      </c>
    </row>
    <row r="35" spans="1:14" ht="15" customHeight="1">
      <c r="A35" s="27">
        <v>19093</v>
      </c>
      <c r="B35" s="46" t="s">
        <v>173</v>
      </c>
      <c r="C35" s="318" t="s">
        <v>424</v>
      </c>
      <c r="D35" s="43" t="s">
        <v>14</v>
      </c>
      <c r="E35" s="319"/>
      <c r="F35" s="18"/>
      <c r="G35" s="43" t="s">
        <v>42</v>
      </c>
      <c r="H35" s="50" t="s">
        <v>265</v>
      </c>
      <c r="I35" s="45"/>
      <c r="J35" s="45"/>
      <c r="K35" s="45" t="s">
        <v>480</v>
      </c>
      <c r="L35" s="367">
        <v>34358</v>
      </c>
      <c r="M35" s="321">
        <v>9672208</v>
      </c>
      <c r="N35" s="138">
        <v>45660</v>
      </c>
    </row>
    <row r="36" spans="1:14" ht="15" customHeight="1">
      <c r="A36" s="27">
        <v>30000</v>
      </c>
      <c r="B36" s="46" t="s">
        <v>88</v>
      </c>
      <c r="C36" s="318" t="s">
        <v>428</v>
      </c>
      <c r="D36" s="43" t="s">
        <v>14</v>
      </c>
      <c r="E36" s="319"/>
      <c r="F36" s="18"/>
      <c r="G36" s="46" t="s">
        <v>90</v>
      </c>
      <c r="H36" s="50" t="s">
        <v>429</v>
      </c>
      <c r="I36" s="45"/>
      <c r="J36" s="45"/>
      <c r="K36" s="45" t="s">
        <v>482</v>
      </c>
      <c r="L36" s="367">
        <v>32292</v>
      </c>
      <c r="M36" s="321">
        <v>9400904</v>
      </c>
      <c r="N36" s="138">
        <v>45660</v>
      </c>
    </row>
    <row r="37" spans="1:14" ht="15" customHeight="1">
      <c r="A37" s="27">
        <v>4200</v>
      </c>
      <c r="B37" s="46"/>
      <c r="C37" s="46" t="s">
        <v>431</v>
      </c>
      <c r="D37" s="43" t="s">
        <v>10</v>
      </c>
      <c r="E37" s="45"/>
      <c r="F37" s="18"/>
      <c r="G37" s="46" t="s">
        <v>16</v>
      </c>
      <c r="H37" s="50" t="s">
        <v>225</v>
      </c>
      <c r="I37" s="45"/>
      <c r="J37" s="45"/>
      <c r="K37" s="45" t="s">
        <v>432</v>
      </c>
      <c r="L37" s="27">
        <v>4624</v>
      </c>
      <c r="M37" s="28">
        <v>8500082</v>
      </c>
      <c r="N37" s="138">
        <v>45661</v>
      </c>
    </row>
    <row r="38" spans="1:14" ht="15" customHeight="1">
      <c r="A38" s="27">
        <v>8000</v>
      </c>
      <c r="B38" s="46" t="s">
        <v>109</v>
      </c>
      <c r="C38" s="318" t="s">
        <v>433</v>
      </c>
      <c r="D38" s="43" t="s">
        <v>72</v>
      </c>
      <c r="E38" s="319"/>
      <c r="F38" s="18"/>
      <c r="G38" s="46" t="s">
        <v>68</v>
      </c>
      <c r="H38" s="50" t="s">
        <v>407</v>
      </c>
      <c r="I38" s="45"/>
      <c r="J38" s="45"/>
      <c r="K38" s="45" t="s">
        <v>483</v>
      </c>
      <c r="L38" s="367">
        <v>8500</v>
      </c>
      <c r="M38" s="321">
        <v>9558452</v>
      </c>
      <c r="N38" s="138">
        <v>45662</v>
      </c>
    </row>
    <row r="39" spans="1:14" ht="15" customHeight="1">
      <c r="A39" s="27">
        <v>25000</v>
      </c>
      <c r="B39" s="46" t="s">
        <v>51</v>
      </c>
      <c r="C39" s="318" t="s">
        <v>434</v>
      </c>
      <c r="D39" s="43" t="s">
        <v>72</v>
      </c>
      <c r="E39" s="319"/>
      <c r="F39" s="18"/>
      <c r="G39" s="318" t="s">
        <v>17</v>
      </c>
      <c r="H39" s="50" t="s">
        <v>605</v>
      </c>
      <c r="I39" s="45"/>
      <c r="J39" s="45"/>
      <c r="K39" s="45" t="s">
        <v>201</v>
      </c>
      <c r="L39" s="367">
        <v>28221</v>
      </c>
      <c r="M39" s="321">
        <v>9493212</v>
      </c>
      <c r="N39" s="138">
        <v>45662</v>
      </c>
    </row>
    <row r="40" spans="1:14" ht="15" customHeight="1">
      <c r="A40" s="27">
        <v>4000</v>
      </c>
      <c r="B40" s="46" t="s">
        <v>51</v>
      </c>
      <c r="C40" s="46" t="s">
        <v>511</v>
      </c>
      <c r="D40" s="43" t="s">
        <v>10</v>
      </c>
      <c r="E40" s="45"/>
      <c r="F40" s="18"/>
      <c r="G40" s="46" t="s">
        <v>2</v>
      </c>
      <c r="H40" s="50" t="s">
        <v>375</v>
      </c>
      <c r="I40" s="45"/>
      <c r="J40" s="45"/>
      <c r="K40" s="45" t="s">
        <v>512</v>
      </c>
      <c r="L40" s="27">
        <v>6687</v>
      </c>
      <c r="M40" s="28">
        <v>9204348</v>
      </c>
      <c r="N40" s="138">
        <v>45663</v>
      </c>
    </row>
    <row r="41" spans="1:14" ht="15" customHeight="1">
      <c r="A41" s="27">
        <v>68200</v>
      </c>
      <c r="B41" s="46" t="s">
        <v>8</v>
      </c>
      <c r="C41" s="177" t="s">
        <v>513</v>
      </c>
      <c r="D41" s="43" t="s">
        <v>15</v>
      </c>
      <c r="E41" s="45"/>
      <c r="F41" s="178"/>
      <c r="G41" s="181" t="s">
        <v>119</v>
      </c>
      <c r="H41" s="50" t="s">
        <v>840</v>
      </c>
      <c r="I41" s="45"/>
      <c r="J41" s="45"/>
      <c r="K41" s="45" t="s">
        <v>507</v>
      </c>
      <c r="L41" s="192">
        <v>79158</v>
      </c>
      <c r="M41" s="179">
        <v>9494400</v>
      </c>
      <c r="N41" s="180">
        <v>45663</v>
      </c>
    </row>
    <row r="42" spans="1:14" ht="15" customHeight="1">
      <c r="A42" s="19">
        <v>30000</v>
      </c>
      <c r="B42" s="43" t="s">
        <v>8</v>
      </c>
      <c r="C42" s="181" t="s">
        <v>514</v>
      </c>
      <c r="D42" s="43" t="s">
        <v>14</v>
      </c>
      <c r="E42" s="42"/>
      <c r="F42" s="182"/>
      <c r="G42" s="43" t="s">
        <v>1</v>
      </c>
      <c r="H42" s="44" t="s">
        <v>418</v>
      </c>
      <c r="I42" s="42"/>
      <c r="J42" s="42"/>
      <c r="K42" s="42" t="s">
        <v>242</v>
      </c>
      <c r="L42" s="193">
        <v>28671</v>
      </c>
      <c r="M42" s="183">
        <v>9296327</v>
      </c>
      <c r="N42" s="180">
        <v>45663</v>
      </c>
    </row>
    <row r="43" spans="1:14" ht="15" customHeight="1">
      <c r="A43" s="19">
        <v>5000</v>
      </c>
      <c r="B43" s="43"/>
      <c r="C43" s="43" t="s">
        <v>519</v>
      </c>
      <c r="D43" s="43" t="s">
        <v>194</v>
      </c>
      <c r="E43" s="42"/>
      <c r="F43" s="9"/>
      <c r="G43" s="43" t="s">
        <v>68</v>
      </c>
      <c r="H43" s="44" t="s">
        <v>283</v>
      </c>
      <c r="I43" s="42"/>
      <c r="J43" s="42"/>
      <c r="K43" s="42" t="s">
        <v>196</v>
      </c>
      <c r="L43" s="19">
        <v>5534</v>
      </c>
      <c r="M43" s="26">
        <v>8963181</v>
      </c>
      <c r="N43" s="138">
        <v>45664</v>
      </c>
    </row>
    <row r="44" spans="1:14" ht="15" customHeight="1">
      <c r="A44" s="19">
        <v>16500</v>
      </c>
      <c r="B44" s="43" t="s">
        <v>8</v>
      </c>
      <c r="C44" s="181" t="s">
        <v>520</v>
      </c>
      <c r="D44" s="43" t="s">
        <v>194</v>
      </c>
      <c r="E44" s="42"/>
      <c r="F44" s="182"/>
      <c r="G44" s="43" t="s">
        <v>2</v>
      </c>
      <c r="H44" s="44" t="s">
        <v>521</v>
      </c>
      <c r="I44" s="42"/>
      <c r="J44" s="42"/>
      <c r="K44" s="42" t="s">
        <v>522</v>
      </c>
      <c r="L44" s="193">
        <v>18901</v>
      </c>
      <c r="M44" s="183">
        <v>9354052</v>
      </c>
      <c r="N44" s="180">
        <v>45664</v>
      </c>
    </row>
    <row r="45" spans="1:14" ht="15" customHeight="1">
      <c r="A45" s="19">
        <v>6800</v>
      </c>
      <c r="B45" s="43" t="s">
        <v>51</v>
      </c>
      <c r="C45" s="43" t="s">
        <v>524</v>
      </c>
      <c r="D45" s="43" t="s">
        <v>10</v>
      </c>
      <c r="E45" s="42"/>
      <c r="F45" s="9"/>
      <c r="G45" s="43" t="s">
        <v>0</v>
      </c>
      <c r="H45" s="44" t="s">
        <v>525</v>
      </c>
      <c r="I45" s="42"/>
      <c r="J45" s="42"/>
      <c r="K45" s="42" t="s">
        <v>526</v>
      </c>
      <c r="L45" s="19">
        <v>7435</v>
      </c>
      <c r="M45" s="26">
        <v>9152844</v>
      </c>
      <c r="N45" s="138">
        <v>45664</v>
      </c>
    </row>
    <row r="46" spans="1:14" ht="15" customHeight="1">
      <c r="A46" s="19">
        <v>25000</v>
      </c>
      <c r="B46" s="43" t="s">
        <v>8</v>
      </c>
      <c r="C46" s="181" t="s">
        <v>529</v>
      </c>
      <c r="D46" s="43" t="s">
        <v>14</v>
      </c>
      <c r="E46" s="42"/>
      <c r="F46" s="182"/>
      <c r="G46" s="43" t="s">
        <v>1</v>
      </c>
      <c r="H46" s="44" t="s">
        <v>9</v>
      </c>
      <c r="I46" s="42"/>
      <c r="J46" s="42"/>
      <c r="K46" s="42" t="s">
        <v>530</v>
      </c>
      <c r="L46" s="193">
        <v>35287</v>
      </c>
      <c r="M46" s="183">
        <v>9316921</v>
      </c>
      <c r="N46" s="180">
        <v>45665</v>
      </c>
    </row>
    <row r="47" spans="1:14" ht="15" customHeight="1">
      <c r="A47" s="19">
        <v>1985</v>
      </c>
      <c r="B47" s="43" t="s">
        <v>109</v>
      </c>
      <c r="C47" s="43" t="s">
        <v>531</v>
      </c>
      <c r="D47" s="43" t="s">
        <v>10</v>
      </c>
      <c r="E47" s="42"/>
      <c r="F47" s="9"/>
      <c r="G47" s="43" t="s">
        <v>68</v>
      </c>
      <c r="H47" s="44" t="s">
        <v>532</v>
      </c>
      <c r="I47" s="42"/>
      <c r="J47" s="42"/>
      <c r="K47" s="42" t="s">
        <v>533</v>
      </c>
      <c r="L47" s="19">
        <v>2225</v>
      </c>
      <c r="M47" s="26">
        <v>9006459</v>
      </c>
      <c r="N47" s="138">
        <v>45665</v>
      </c>
    </row>
    <row r="48" spans="1:14" ht="15" customHeight="1">
      <c r="A48" s="19">
        <v>29210</v>
      </c>
      <c r="B48" s="43" t="s">
        <v>8</v>
      </c>
      <c r="C48" s="181" t="s">
        <v>534</v>
      </c>
      <c r="D48" s="43" t="s">
        <v>14</v>
      </c>
      <c r="E48" s="42"/>
      <c r="F48" s="182"/>
      <c r="G48" s="181" t="s">
        <v>0</v>
      </c>
      <c r="H48" s="44" t="s">
        <v>214</v>
      </c>
      <c r="I48" s="42"/>
      <c r="J48" s="42"/>
      <c r="K48" s="42" t="s">
        <v>535</v>
      </c>
      <c r="L48" s="193">
        <v>30778</v>
      </c>
      <c r="M48" s="183">
        <v>9228265</v>
      </c>
      <c r="N48" s="180">
        <v>45665</v>
      </c>
    </row>
    <row r="49" spans="1:14" ht="15" customHeight="1">
      <c r="A49" s="19">
        <v>58029</v>
      </c>
      <c r="B49" s="43" t="s">
        <v>51</v>
      </c>
      <c r="C49" s="181" t="s">
        <v>536</v>
      </c>
      <c r="D49" s="43" t="s">
        <v>15</v>
      </c>
      <c r="E49" s="42"/>
      <c r="F49" s="182"/>
      <c r="G49" s="181" t="s">
        <v>166</v>
      </c>
      <c r="H49" s="44" t="s">
        <v>841</v>
      </c>
      <c r="I49" s="42"/>
      <c r="J49" s="42"/>
      <c r="K49" s="42" t="s">
        <v>537</v>
      </c>
      <c r="L49" s="193">
        <v>74483</v>
      </c>
      <c r="M49" s="183">
        <v>9318357</v>
      </c>
      <c r="N49" s="180">
        <v>45665</v>
      </c>
    </row>
    <row r="50" spans="1:14" ht="15" customHeight="1">
      <c r="A50" s="19">
        <v>31400</v>
      </c>
      <c r="B50" s="43" t="s">
        <v>51</v>
      </c>
      <c r="C50" s="181" t="s">
        <v>538</v>
      </c>
      <c r="D50" s="43" t="s">
        <v>15</v>
      </c>
      <c r="E50" s="42"/>
      <c r="F50" s="182"/>
      <c r="G50" s="43" t="s">
        <v>136</v>
      </c>
      <c r="H50" s="44" t="s">
        <v>7</v>
      </c>
      <c r="I50" s="42"/>
      <c r="J50" s="42"/>
      <c r="K50" s="42" t="s">
        <v>539</v>
      </c>
      <c r="L50" s="193">
        <v>32621</v>
      </c>
      <c r="M50" s="183">
        <v>9295567</v>
      </c>
      <c r="N50" s="180">
        <v>45665</v>
      </c>
    </row>
    <row r="51" spans="1:14" ht="15" customHeight="1">
      <c r="A51" s="19">
        <v>30000</v>
      </c>
      <c r="B51" s="43" t="s">
        <v>8</v>
      </c>
      <c r="C51" s="181" t="s">
        <v>540</v>
      </c>
      <c r="D51" s="43" t="s">
        <v>14</v>
      </c>
      <c r="E51" s="42"/>
      <c r="F51" s="182"/>
      <c r="G51" s="43" t="s">
        <v>2</v>
      </c>
      <c r="H51" s="44" t="s">
        <v>263</v>
      </c>
      <c r="I51" s="42"/>
      <c r="J51" s="42"/>
      <c r="K51" s="42" t="s">
        <v>132</v>
      </c>
      <c r="L51" s="193">
        <v>32525</v>
      </c>
      <c r="M51" s="183">
        <v>9528029</v>
      </c>
      <c r="N51" s="180">
        <v>45665</v>
      </c>
    </row>
    <row r="52" spans="1:14" ht="15" customHeight="1">
      <c r="A52" s="19">
        <v>31000</v>
      </c>
      <c r="B52" s="43" t="s">
        <v>51</v>
      </c>
      <c r="C52" s="181" t="s">
        <v>276</v>
      </c>
      <c r="D52" s="43" t="s">
        <v>194</v>
      </c>
      <c r="E52" s="42"/>
      <c r="F52" s="182"/>
      <c r="G52" s="43" t="s">
        <v>0</v>
      </c>
      <c r="H52" s="44" t="s">
        <v>842</v>
      </c>
      <c r="I52" s="42"/>
      <c r="J52" s="42"/>
      <c r="K52" s="42" t="s">
        <v>108</v>
      </c>
      <c r="L52" s="193">
        <v>43108</v>
      </c>
      <c r="M52" s="183">
        <v>9070711</v>
      </c>
      <c r="N52" s="180">
        <v>45668</v>
      </c>
    </row>
    <row r="53" spans="1:14" ht="15" customHeight="1">
      <c r="A53" s="19">
        <v>60000</v>
      </c>
      <c r="B53" s="43" t="s">
        <v>51</v>
      </c>
      <c r="C53" s="181" t="s">
        <v>843</v>
      </c>
      <c r="D53" s="43" t="s">
        <v>15</v>
      </c>
      <c r="E53" s="42"/>
      <c r="F53" s="182"/>
      <c r="G53" s="43" t="s">
        <v>90</v>
      </c>
      <c r="H53" s="44" t="s">
        <v>91</v>
      </c>
      <c r="I53" s="42"/>
      <c r="J53" s="42"/>
      <c r="K53" s="42" t="s">
        <v>544</v>
      </c>
      <c r="L53" s="193">
        <v>74432</v>
      </c>
      <c r="M53" s="183">
        <v>9294111</v>
      </c>
      <c r="N53" s="180">
        <v>45669</v>
      </c>
    </row>
    <row r="54" spans="1:14" ht="15" customHeight="1">
      <c r="A54" s="19">
        <v>24400</v>
      </c>
      <c r="B54" s="43" t="s">
        <v>51</v>
      </c>
      <c r="C54" s="181" t="s">
        <v>545</v>
      </c>
      <c r="D54" s="43" t="s">
        <v>14</v>
      </c>
      <c r="E54" s="42"/>
      <c r="F54" s="182"/>
      <c r="G54" s="43" t="s">
        <v>17</v>
      </c>
      <c r="H54" s="44" t="s">
        <v>41</v>
      </c>
      <c r="I54" s="42"/>
      <c r="J54" s="42"/>
      <c r="K54" s="42" t="s">
        <v>168</v>
      </c>
      <c r="L54" s="193">
        <v>26467</v>
      </c>
      <c r="M54" s="183">
        <v>9086318</v>
      </c>
      <c r="N54" s="180">
        <v>45669</v>
      </c>
    </row>
    <row r="55" spans="1:14" ht="15" customHeight="1">
      <c r="A55" s="19">
        <v>3000</v>
      </c>
      <c r="B55" s="43"/>
      <c r="C55" s="43" t="s">
        <v>546</v>
      </c>
      <c r="D55" s="43" t="s">
        <v>194</v>
      </c>
      <c r="E55" s="42"/>
      <c r="F55" s="9"/>
      <c r="G55" s="43" t="s">
        <v>68</v>
      </c>
      <c r="H55" s="44" t="s">
        <v>97</v>
      </c>
      <c r="I55" s="42"/>
      <c r="J55" s="42"/>
      <c r="K55" s="42" t="s">
        <v>547</v>
      </c>
      <c r="L55" s="19">
        <v>3353</v>
      </c>
      <c r="M55" s="26">
        <v>8725632</v>
      </c>
      <c r="N55" s="138">
        <v>45669</v>
      </c>
    </row>
    <row r="56" spans="1:14" ht="15" customHeight="1">
      <c r="A56" s="19">
        <v>5500</v>
      </c>
      <c r="B56" s="43" t="s">
        <v>59</v>
      </c>
      <c r="C56" s="199" t="s">
        <v>611</v>
      </c>
      <c r="D56" s="43" t="s">
        <v>72</v>
      </c>
      <c r="E56" s="42"/>
      <c r="F56" s="202"/>
      <c r="G56" s="43" t="s">
        <v>13</v>
      </c>
      <c r="H56" s="44" t="s">
        <v>34</v>
      </c>
      <c r="I56" s="42"/>
      <c r="J56" s="42"/>
      <c r="K56" s="42" t="s">
        <v>192</v>
      </c>
      <c r="L56" s="249">
        <v>6367</v>
      </c>
      <c r="M56" s="204">
        <v>9793557</v>
      </c>
      <c r="N56" s="198">
        <v>45670</v>
      </c>
    </row>
    <row r="57" spans="1:14" ht="15" customHeight="1">
      <c r="A57" s="19">
        <v>28000</v>
      </c>
      <c r="B57" s="43" t="s">
        <v>51</v>
      </c>
      <c r="C57" s="199" t="s">
        <v>612</v>
      </c>
      <c r="D57" s="43" t="s">
        <v>14</v>
      </c>
      <c r="E57" s="42"/>
      <c r="F57" s="202"/>
      <c r="G57" s="43" t="s">
        <v>17</v>
      </c>
      <c r="H57" s="44" t="s">
        <v>613</v>
      </c>
      <c r="I57" s="42"/>
      <c r="J57" s="42"/>
      <c r="K57" s="42" t="s">
        <v>614</v>
      </c>
      <c r="L57" s="249">
        <v>28747</v>
      </c>
      <c r="M57" s="204">
        <v>9159737</v>
      </c>
      <c r="N57" s="198">
        <v>45670</v>
      </c>
    </row>
    <row r="58" spans="1:14" ht="15" customHeight="1">
      <c r="A58" s="19">
        <v>2500</v>
      </c>
      <c r="B58" s="43" t="s">
        <v>109</v>
      </c>
      <c r="C58" s="43" t="s">
        <v>1204</v>
      </c>
      <c r="D58" s="43" t="s">
        <v>825</v>
      </c>
      <c r="E58" s="42"/>
      <c r="F58" s="9"/>
      <c r="G58" s="43" t="s">
        <v>68</v>
      </c>
      <c r="H58" s="44"/>
      <c r="I58" s="42"/>
      <c r="J58" s="42"/>
      <c r="K58" s="42"/>
      <c r="L58" s="19">
        <v>3085</v>
      </c>
      <c r="M58" s="26">
        <v>9111761</v>
      </c>
      <c r="N58" s="16">
        <v>45670</v>
      </c>
    </row>
    <row r="59" spans="1:14" ht="15" customHeight="1">
      <c r="A59" s="19">
        <v>5948</v>
      </c>
      <c r="B59" s="43" t="s">
        <v>51</v>
      </c>
      <c r="C59" s="43" t="s">
        <v>617</v>
      </c>
      <c r="D59" s="43" t="s">
        <v>10</v>
      </c>
      <c r="E59" s="42"/>
      <c r="F59" s="9"/>
      <c r="G59" s="43" t="s">
        <v>68</v>
      </c>
      <c r="H59" s="44" t="s">
        <v>618</v>
      </c>
      <c r="I59" s="42"/>
      <c r="J59" s="42"/>
      <c r="K59" s="42" t="s">
        <v>619</v>
      </c>
      <c r="L59" s="19">
        <v>6607</v>
      </c>
      <c r="M59" s="26">
        <v>8130851</v>
      </c>
      <c r="N59" s="198">
        <v>45670</v>
      </c>
    </row>
    <row r="60" spans="1:14" ht="15" customHeight="1">
      <c r="A60" s="19">
        <v>25000</v>
      </c>
      <c r="B60" s="43"/>
      <c r="C60" s="199" t="s">
        <v>621</v>
      </c>
      <c r="D60" s="43" t="s">
        <v>194</v>
      </c>
      <c r="E60" s="42"/>
      <c r="F60" s="202"/>
      <c r="G60" s="43" t="s">
        <v>42</v>
      </c>
      <c r="H60" s="44" t="s">
        <v>265</v>
      </c>
      <c r="I60" s="42"/>
      <c r="J60" s="42"/>
      <c r="K60" s="42" t="s">
        <v>184</v>
      </c>
      <c r="L60" s="249">
        <v>32046</v>
      </c>
      <c r="M60" s="204">
        <v>9620138</v>
      </c>
      <c r="N60" s="198">
        <v>45670</v>
      </c>
    </row>
    <row r="61" spans="1:14" ht="15" customHeight="1">
      <c r="A61" s="19">
        <v>29460</v>
      </c>
      <c r="B61" s="43" t="s">
        <v>51</v>
      </c>
      <c r="C61" s="199" t="s">
        <v>624</v>
      </c>
      <c r="D61" s="43" t="s">
        <v>15</v>
      </c>
      <c r="E61" s="42"/>
      <c r="F61" s="202"/>
      <c r="G61" s="43" t="s">
        <v>1</v>
      </c>
      <c r="H61" s="44" t="s">
        <v>9</v>
      </c>
      <c r="I61" s="42"/>
      <c r="J61" s="42"/>
      <c r="K61" s="42" t="s">
        <v>625</v>
      </c>
      <c r="L61" s="249">
        <v>31828</v>
      </c>
      <c r="M61" s="204">
        <v>9189677</v>
      </c>
      <c r="N61" s="198">
        <v>45671</v>
      </c>
    </row>
    <row r="62" spans="1:14" ht="15" customHeight="1">
      <c r="A62" s="19">
        <v>6500</v>
      </c>
      <c r="B62" s="257" t="s">
        <v>109</v>
      </c>
      <c r="C62" s="43" t="s">
        <v>626</v>
      </c>
      <c r="D62" s="43" t="s">
        <v>10</v>
      </c>
      <c r="E62" s="42"/>
      <c r="F62" s="9"/>
      <c r="G62" s="43" t="s">
        <v>17</v>
      </c>
      <c r="H62" s="44" t="s">
        <v>561</v>
      </c>
      <c r="I62" s="42"/>
      <c r="J62" s="42"/>
      <c r="K62" s="42" t="s">
        <v>627</v>
      </c>
      <c r="L62" s="19">
        <v>10315</v>
      </c>
      <c r="M62" s="26">
        <v>9372468</v>
      </c>
      <c r="N62" s="198">
        <v>45671</v>
      </c>
    </row>
    <row r="63" spans="1:14" ht="15" customHeight="1">
      <c r="A63" s="19">
        <v>7251</v>
      </c>
      <c r="B63" s="43" t="s">
        <v>8</v>
      </c>
      <c r="C63" s="43" t="s">
        <v>628</v>
      </c>
      <c r="D63" s="43" t="s">
        <v>10</v>
      </c>
      <c r="E63" s="42"/>
      <c r="F63" s="9"/>
      <c r="G63" s="43" t="s">
        <v>68</v>
      </c>
      <c r="H63" s="44" t="s">
        <v>618</v>
      </c>
      <c r="I63" s="42"/>
      <c r="J63" s="42"/>
      <c r="K63" s="42" t="s">
        <v>629</v>
      </c>
      <c r="L63" s="19">
        <v>7800</v>
      </c>
      <c r="M63" s="26">
        <v>9641845</v>
      </c>
      <c r="N63" s="198">
        <v>45671</v>
      </c>
    </row>
    <row r="64" spans="1:14" ht="15" customHeight="1">
      <c r="A64" s="19">
        <v>7035</v>
      </c>
      <c r="B64" s="43" t="s">
        <v>109</v>
      </c>
      <c r="C64" s="199" t="s">
        <v>630</v>
      </c>
      <c r="D64" s="43" t="s">
        <v>15</v>
      </c>
      <c r="E64" s="42"/>
      <c r="F64" s="202"/>
      <c r="G64" s="43" t="s">
        <v>0</v>
      </c>
      <c r="H64" s="44" t="s">
        <v>594</v>
      </c>
      <c r="I64" s="42"/>
      <c r="J64" s="42"/>
      <c r="K64" s="42" t="s">
        <v>65</v>
      </c>
      <c r="L64" s="249">
        <v>8150</v>
      </c>
      <c r="M64" s="204">
        <v>8517293</v>
      </c>
      <c r="N64" s="198">
        <v>45671</v>
      </c>
    </row>
    <row r="65" spans="1:14" ht="15" customHeight="1">
      <c r="A65" s="19">
        <v>20000</v>
      </c>
      <c r="B65" s="43"/>
      <c r="C65" s="199" t="s">
        <v>631</v>
      </c>
      <c r="D65" s="43" t="s">
        <v>194</v>
      </c>
      <c r="E65" s="42"/>
      <c r="F65" s="202"/>
      <c r="G65" s="43" t="s">
        <v>68</v>
      </c>
      <c r="H65" s="44" t="s">
        <v>99</v>
      </c>
      <c r="I65" s="42"/>
      <c r="J65" s="42"/>
      <c r="K65" s="42" t="s">
        <v>632</v>
      </c>
      <c r="L65" s="249">
        <v>22056</v>
      </c>
      <c r="M65" s="204">
        <v>9107033</v>
      </c>
      <c r="N65" s="198">
        <v>45671</v>
      </c>
    </row>
    <row r="66" spans="1:14" ht="15" customHeight="1">
      <c r="A66" s="19">
        <v>3400</v>
      </c>
      <c r="B66" s="43"/>
      <c r="C66" s="43" t="s">
        <v>633</v>
      </c>
      <c r="D66" s="43" t="s">
        <v>10</v>
      </c>
      <c r="E66" s="42"/>
      <c r="F66" s="9"/>
      <c r="G66" s="43" t="s">
        <v>130</v>
      </c>
      <c r="H66" s="44" t="s">
        <v>411</v>
      </c>
      <c r="I66" s="42"/>
      <c r="J66" s="42"/>
      <c r="K66" s="42" t="s">
        <v>312</v>
      </c>
      <c r="L66" s="19">
        <v>3710</v>
      </c>
      <c r="M66" s="26">
        <v>9006318</v>
      </c>
      <c r="N66" s="198">
        <v>45671</v>
      </c>
    </row>
    <row r="67" spans="1:14" ht="15" customHeight="1">
      <c r="A67" s="19">
        <v>40000</v>
      </c>
      <c r="B67" s="43"/>
      <c r="C67" s="199" t="s">
        <v>634</v>
      </c>
      <c r="D67" s="43" t="s">
        <v>194</v>
      </c>
      <c r="E67" s="42"/>
      <c r="F67" s="202"/>
      <c r="G67" s="199" t="s">
        <v>35</v>
      </c>
      <c r="H67" s="44"/>
      <c r="I67" s="42"/>
      <c r="J67" s="42"/>
      <c r="K67" s="42" t="s">
        <v>635</v>
      </c>
      <c r="L67" s="249">
        <v>45601</v>
      </c>
      <c r="M67" s="204">
        <v>9228071</v>
      </c>
      <c r="N67" s="198">
        <v>45671</v>
      </c>
    </row>
    <row r="68" spans="1:14" ht="15" customHeight="1">
      <c r="A68" s="19">
        <v>3200</v>
      </c>
      <c r="B68" s="43"/>
      <c r="C68" s="43" t="s">
        <v>636</v>
      </c>
      <c r="D68" s="43" t="s">
        <v>10</v>
      </c>
      <c r="E68" s="42"/>
      <c r="F68" s="9"/>
      <c r="G68" s="43" t="s">
        <v>16</v>
      </c>
      <c r="H68" s="44" t="s">
        <v>225</v>
      </c>
      <c r="I68" s="42"/>
      <c r="J68" s="42"/>
      <c r="K68" s="42" t="s">
        <v>95</v>
      </c>
      <c r="L68" s="19">
        <v>3703</v>
      </c>
      <c r="M68" s="26">
        <v>8516287</v>
      </c>
      <c r="N68" s="198">
        <v>45671</v>
      </c>
    </row>
    <row r="69" spans="1:14" ht="15" customHeight="1">
      <c r="A69" s="19">
        <v>27000</v>
      </c>
      <c r="B69" s="43" t="s">
        <v>8</v>
      </c>
      <c r="C69" s="199" t="s">
        <v>637</v>
      </c>
      <c r="D69" s="43" t="s">
        <v>14</v>
      </c>
      <c r="E69" s="42"/>
      <c r="F69" s="202"/>
      <c r="G69" s="43" t="s">
        <v>1</v>
      </c>
      <c r="H69" s="44" t="s">
        <v>9</v>
      </c>
      <c r="I69" s="42"/>
      <c r="J69" s="42"/>
      <c r="K69" s="42" t="s">
        <v>638</v>
      </c>
      <c r="L69" s="249">
        <v>28368</v>
      </c>
      <c r="M69" s="204">
        <v>9691591</v>
      </c>
      <c r="N69" s="198">
        <v>45671</v>
      </c>
    </row>
    <row r="70" spans="1:14" ht="15" customHeight="1">
      <c r="A70" s="19">
        <v>6542</v>
      </c>
      <c r="B70" s="43" t="s">
        <v>59</v>
      </c>
      <c r="C70" s="199" t="s">
        <v>639</v>
      </c>
      <c r="D70" s="43" t="s">
        <v>15</v>
      </c>
      <c r="E70" s="42"/>
      <c r="F70" s="202"/>
      <c r="G70" s="43" t="s">
        <v>17</v>
      </c>
      <c r="H70" s="44" t="s">
        <v>613</v>
      </c>
      <c r="I70" s="42"/>
      <c r="J70" s="42"/>
      <c r="K70" s="42" t="s">
        <v>640</v>
      </c>
      <c r="L70" s="249">
        <v>9387</v>
      </c>
      <c r="M70" s="204">
        <v>9133757</v>
      </c>
      <c r="N70" s="198">
        <v>45671</v>
      </c>
    </row>
    <row r="71" spans="1:14" ht="15" customHeight="1">
      <c r="A71" s="19">
        <v>51999</v>
      </c>
      <c r="B71" s="43" t="s">
        <v>51</v>
      </c>
      <c r="C71" s="199" t="s">
        <v>641</v>
      </c>
      <c r="D71" s="43" t="s">
        <v>14</v>
      </c>
      <c r="E71" s="42"/>
      <c r="F71" s="202"/>
      <c r="G71" s="43"/>
      <c r="H71" s="44"/>
      <c r="I71" s="42"/>
      <c r="J71" s="42"/>
      <c r="K71" s="42" t="s">
        <v>233</v>
      </c>
      <c r="L71" s="249">
        <v>55596</v>
      </c>
      <c r="M71" s="204">
        <v>9456551</v>
      </c>
      <c r="N71" s="198">
        <v>45671</v>
      </c>
    </row>
    <row r="72" spans="1:14" ht="15" customHeight="1">
      <c r="A72" s="19">
        <v>30000</v>
      </c>
      <c r="B72" s="43" t="s">
        <v>51</v>
      </c>
      <c r="C72" s="199" t="s">
        <v>642</v>
      </c>
      <c r="D72" s="43" t="s">
        <v>15</v>
      </c>
      <c r="E72" s="42"/>
      <c r="F72" s="202"/>
      <c r="G72" s="43" t="s">
        <v>68</v>
      </c>
      <c r="H72" s="44" t="s">
        <v>99</v>
      </c>
      <c r="I72" s="42"/>
      <c r="J72" s="42"/>
      <c r="K72" s="42" t="s">
        <v>643</v>
      </c>
      <c r="L72" s="249">
        <v>34000</v>
      </c>
      <c r="M72" s="204">
        <v>9516703</v>
      </c>
      <c r="N72" s="198">
        <v>45672</v>
      </c>
    </row>
    <row r="73" spans="1:14" ht="15" customHeight="1">
      <c r="A73" s="19">
        <v>29780</v>
      </c>
      <c r="B73" s="43" t="s">
        <v>51</v>
      </c>
      <c r="C73" s="199" t="s">
        <v>644</v>
      </c>
      <c r="D73" s="43" t="s">
        <v>14</v>
      </c>
      <c r="E73" s="42"/>
      <c r="F73" s="202"/>
      <c r="G73" s="43" t="s">
        <v>17</v>
      </c>
      <c r="H73" s="44" t="s">
        <v>271</v>
      </c>
      <c r="I73" s="42"/>
      <c r="J73" s="42"/>
      <c r="K73" s="42" t="s">
        <v>480</v>
      </c>
      <c r="L73" s="249">
        <v>32029</v>
      </c>
      <c r="M73" s="204">
        <v>9379650</v>
      </c>
      <c r="N73" s="198">
        <v>45672</v>
      </c>
    </row>
    <row r="74" spans="1:14" ht="15" customHeight="1">
      <c r="A74" s="19">
        <v>7800</v>
      </c>
      <c r="B74" s="43"/>
      <c r="C74" s="199" t="s">
        <v>647</v>
      </c>
      <c r="D74" s="43" t="s">
        <v>194</v>
      </c>
      <c r="E74" s="42"/>
      <c r="F74" s="202"/>
      <c r="G74" s="199" t="s">
        <v>0</v>
      </c>
      <c r="H74" s="44" t="s">
        <v>594</v>
      </c>
      <c r="I74" s="42"/>
      <c r="J74" s="42"/>
      <c r="K74" s="42" t="s">
        <v>648</v>
      </c>
      <c r="L74" s="249">
        <v>8116</v>
      </c>
      <c r="M74" s="204">
        <v>8821577</v>
      </c>
      <c r="N74" s="198">
        <v>45672</v>
      </c>
    </row>
    <row r="75" spans="1:14" ht="15" customHeight="1">
      <c r="A75" s="19">
        <v>28000</v>
      </c>
      <c r="B75" s="43" t="s">
        <v>51</v>
      </c>
      <c r="C75" s="199" t="s">
        <v>649</v>
      </c>
      <c r="D75" s="43" t="s">
        <v>14</v>
      </c>
      <c r="E75" s="42"/>
      <c r="F75" s="202"/>
      <c r="G75" s="199" t="s">
        <v>1</v>
      </c>
      <c r="H75" s="44"/>
      <c r="I75" s="42"/>
      <c r="J75" s="42"/>
      <c r="K75" s="42" t="s">
        <v>477</v>
      </c>
      <c r="L75" s="249">
        <v>28754</v>
      </c>
      <c r="M75" s="204">
        <v>9113850</v>
      </c>
      <c r="N75" s="198">
        <v>45672</v>
      </c>
    </row>
    <row r="76" spans="1:14" ht="15" customHeight="1">
      <c r="A76" s="19">
        <v>5500</v>
      </c>
      <c r="B76" s="43" t="s">
        <v>109</v>
      </c>
      <c r="C76" s="199" t="s">
        <v>652</v>
      </c>
      <c r="D76" s="43" t="s">
        <v>72</v>
      </c>
      <c r="E76" s="42"/>
      <c r="F76" s="202"/>
      <c r="G76" s="199" t="s">
        <v>0</v>
      </c>
      <c r="H76" s="44" t="s">
        <v>5</v>
      </c>
      <c r="I76" s="42"/>
      <c r="J76" s="42"/>
      <c r="K76" s="42" t="s">
        <v>487</v>
      </c>
      <c r="L76" s="249">
        <v>6205</v>
      </c>
      <c r="M76" s="204">
        <v>9192026</v>
      </c>
      <c r="N76" s="198">
        <v>45673</v>
      </c>
    </row>
    <row r="77" spans="1:14" ht="15" customHeight="1">
      <c r="A77" s="19">
        <v>1200</v>
      </c>
      <c r="B77" s="43"/>
      <c r="C77" s="43" t="s">
        <v>653</v>
      </c>
      <c r="D77" s="43" t="s">
        <v>10</v>
      </c>
      <c r="E77" s="42"/>
      <c r="F77" s="9"/>
      <c r="G77" s="199" t="s">
        <v>16</v>
      </c>
      <c r="H77" s="44" t="s">
        <v>138</v>
      </c>
      <c r="I77" s="42"/>
      <c r="J77" s="42"/>
      <c r="K77" s="42" t="s">
        <v>654</v>
      </c>
      <c r="L77" s="19">
        <v>1606</v>
      </c>
      <c r="M77" s="26">
        <v>8827430</v>
      </c>
      <c r="N77" s="198">
        <v>45673</v>
      </c>
    </row>
    <row r="78" spans="1:14" ht="15" customHeight="1">
      <c r="A78" s="19">
        <v>6000</v>
      </c>
      <c r="B78" s="43" t="s">
        <v>59</v>
      </c>
      <c r="C78" s="43" t="s">
        <v>655</v>
      </c>
      <c r="D78" s="43" t="s">
        <v>10</v>
      </c>
      <c r="E78" s="42"/>
      <c r="F78" s="9"/>
      <c r="G78" s="43" t="s">
        <v>17</v>
      </c>
      <c r="H78" s="44" t="s">
        <v>421</v>
      </c>
      <c r="I78" s="42"/>
      <c r="J78" s="42"/>
      <c r="K78" s="42" t="s">
        <v>196</v>
      </c>
      <c r="L78" s="19">
        <v>6320</v>
      </c>
      <c r="M78" s="26">
        <v>9492634</v>
      </c>
      <c r="N78" s="198">
        <v>45673</v>
      </c>
    </row>
    <row r="79" spans="1:14" ht="15" customHeight="1">
      <c r="A79" s="19">
        <v>21000</v>
      </c>
      <c r="B79" s="43" t="s">
        <v>8</v>
      </c>
      <c r="C79" s="199" t="s">
        <v>656</v>
      </c>
      <c r="D79" s="43" t="s">
        <v>14</v>
      </c>
      <c r="E79" s="42"/>
      <c r="F79" s="202"/>
      <c r="G79" s="43"/>
      <c r="H79" s="44" t="s">
        <v>1205</v>
      </c>
      <c r="I79" s="42"/>
      <c r="J79" s="42"/>
      <c r="K79" s="42" t="s">
        <v>657</v>
      </c>
      <c r="L79" s="249">
        <v>23003</v>
      </c>
      <c r="M79" s="204">
        <v>9545560</v>
      </c>
      <c r="N79" s="198">
        <v>45673</v>
      </c>
    </row>
    <row r="80" spans="1:14" ht="15" customHeight="1">
      <c r="A80" s="19">
        <v>4000</v>
      </c>
      <c r="B80" s="43" t="s">
        <v>8</v>
      </c>
      <c r="C80" s="43" t="s">
        <v>1206</v>
      </c>
      <c r="D80" s="43" t="s">
        <v>6</v>
      </c>
      <c r="E80" s="42"/>
      <c r="F80" s="9"/>
      <c r="G80" s="43" t="s">
        <v>16</v>
      </c>
      <c r="H80" s="44"/>
      <c r="I80" s="42"/>
      <c r="J80" s="42"/>
      <c r="K80" s="42"/>
      <c r="L80" s="19">
        <v>4196</v>
      </c>
      <c r="M80" s="26">
        <v>8906303</v>
      </c>
      <c r="N80" s="16">
        <v>45673</v>
      </c>
    </row>
    <row r="81" spans="1:14" ht="15" customHeight="1">
      <c r="A81" s="19">
        <v>63500</v>
      </c>
      <c r="B81" s="43" t="s">
        <v>51</v>
      </c>
      <c r="C81" s="199" t="s">
        <v>658</v>
      </c>
      <c r="D81" s="43" t="s">
        <v>14</v>
      </c>
      <c r="E81" s="42"/>
      <c r="F81" s="202"/>
      <c r="G81" s="43" t="s">
        <v>13</v>
      </c>
      <c r="H81" s="44" t="s">
        <v>139</v>
      </c>
      <c r="I81" s="42"/>
      <c r="J81" s="42"/>
      <c r="K81" s="42" t="s">
        <v>659</v>
      </c>
      <c r="L81" s="249">
        <v>75409</v>
      </c>
      <c r="M81" s="204">
        <v>9291121</v>
      </c>
      <c r="N81" s="198">
        <v>45673</v>
      </c>
    </row>
    <row r="82" spans="1:14" ht="15" customHeight="1">
      <c r="A82" s="19">
        <v>6600</v>
      </c>
      <c r="B82" s="43" t="s">
        <v>8</v>
      </c>
      <c r="C82" s="199" t="s">
        <v>660</v>
      </c>
      <c r="D82" s="43" t="s">
        <v>14</v>
      </c>
      <c r="E82" s="42"/>
      <c r="F82" s="202"/>
      <c r="G82" s="43" t="s">
        <v>17</v>
      </c>
      <c r="H82" s="44" t="s">
        <v>271</v>
      </c>
      <c r="I82" s="42"/>
      <c r="J82" s="42"/>
      <c r="K82" s="42" t="s">
        <v>661</v>
      </c>
      <c r="L82" s="249">
        <v>7900</v>
      </c>
      <c r="M82" s="204">
        <v>8919960</v>
      </c>
      <c r="N82" s="198">
        <v>45673</v>
      </c>
    </row>
    <row r="83" spans="1:14" ht="15" customHeight="1">
      <c r="A83" s="19">
        <v>5999</v>
      </c>
      <c r="B83" s="43" t="s">
        <v>156</v>
      </c>
      <c r="C83" s="43" t="s">
        <v>1207</v>
      </c>
      <c r="D83" s="43" t="s">
        <v>10</v>
      </c>
      <c r="E83" s="42"/>
      <c r="F83" s="9"/>
      <c r="G83" s="43" t="s">
        <v>68</v>
      </c>
      <c r="H83" s="44"/>
      <c r="I83" s="42"/>
      <c r="J83" s="42"/>
      <c r="K83" s="42"/>
      <c r="L83" s="19">
        <v>7868</v>
      </c>
      <c r="M83" s="26">
        <v>7916997</v>
      </c>
      <c r="N83" s="16">
        <v>45673</v>
      </c>
    </row>
    <row r="84" spans="1:14" ht="15" customHeight="1">
      <c r="A84" s="19">
        <v>59559</v>
      </c>
      <c r="B84" s="43" t="s">
        <v>51</v>
      </c>
      <c r="C84" s="199" t="s">
        <v>662</v>
      </c>
      <c r="D84" s="43" t="s">
        <v>14</v>
      </c>
      <c r="E84" s="42"/>
      <c r="F84" s="202"/>
      <c r="G84" s="43" t="s">
        <v>13</v>
      </c>
      <c r="H84" s="44" t="s">
        <v>663</v>
      </c>
      <c r="I84" s="42"/>
      <c r="J84" s="42"/>
      <c r="K84" s="42" t="s">
        <v>313</v>
      </c>
      <c r="L84" s="249">
        <v>75825</v>
      </c>
      <c r="M84" s="204">
        <v>9389813</v>
      </c>
      <c r="N84" s="198">
        <v>45673</v>
      </c>
    </row>
    <row r="85" spans="1:14" ht="15" customHeight="1">
      <c r="A85" s="19">
        <v>6200</v>
      </c>
      <c r="B85" s="43"/>
      <c r="C85" s="199" t="s">
        <v>664</v>
      </c>
      <c r="D85" s="43" t="s">
        <v>194</v>
      </c>
      <c r="E85" s="42"/>
      <c r="F85" s="202"/>
      <c r="G85" s="199" t="s">
        <v>31</v>
      </c>
      <c r="H85" s="44"/>
      <c r="I85" s="42"/>
      <c r="J85" s="42"/>
      <c r="K85" s="42" t="s">
        <v>665</v>
      </c>
      <c r="L85" s="249">
        <v>6874</v>
      </c>
      <c r="M85" s="204">
        <v>7352464</v>
      </c>
      <c r="N85" s="198">
        <v>45673</v>
      </c>
    </row>
    <row r="86" spans="1:14" ht="15" customHeight="1">
      <c r="A86" s="19">
        <v>64080</v>
      </c>
      <c r="B86" s="43" t="s">
        <v>51</v>
      </c>
      <c r="C86" s="199" t="s">
        <v>666</v>
      </c>
      <c r="D86" s="43" t="s">
        <v>15</v>
      </c>
      <c r="E86" s="42"/>
      <c r="F86" s="202"/>
      <c r="G86" s="43" t="s">
        <v>39</v>
      </c>
      <c r="H86" s="44" t="s">
        <v>40</v>
      </c>
      <c r="I86" s="42"/>
      <c r="J86" s="42"/>
      <c r="K86" s="42" t="s">
        <v>319</v>
      </c>
      <c r="L86" s="249">
        <v>74940</v>
      </c>
      <c r="M86" s="204">
        <v>9532202</v>
      </c>
      <c r="N86" s="198">
        <v>45673</v>
      </c>
    </row>
    <row r="87" spans="1:14" ht="15" customHeight="1">
      <c r="A87" s="19">
        <v>3200</v>
      </c>
      <c r="B87" s="43"/>
      <c r="C87" s="43" t="s">
        <v>667</v>
      </c>
      <c r="D87" s="43" t="s">
        <v>194</v>
      </c>
      <c r="E87" s="42"/>
      <c r="F87" s="9"/>
      <c r="G87" s="43" t="s">
        <v>130</v>
      </c>
      <c r="H87" s="44" t="s">
        <v>411</v>
      </c>
      <c r="I87" s="42"/>
      <c r="J87" s="42"/>
      <c r="K87" s="42" t="s">
        <v>668</v>
      </c>
      <c r="L87" s="19">
        <v>3712</v>
      </c>
      <c r="M87" s="26">
        <v>9006332</v>
      </c>
      <c r="N87" s="198">
        <v>45673</v>
      </c>
    </row>
    <row r="88" spans="1:14" ht="15" customHeight="1">
      <c r="A88" s="19">
        <v>29491</v>
      </c>
      <c r="B88" s="43" t="s">
        <v>8</v>
      </c>
      <c r="C88" s="199" t="s">
        <v>669</v>
      </c>
      <c r="D88" s="43" t="s">
        <v>15</v>
      </c>
      <c r="E88" s="42"/>
      <c r="F88" s="202"/>
      <c r="G88" s="43" t="s">
        <v>13</v>
      </c>
      <c r="H88" s="44" t="s">
        <v>373</v>
      </c>
      <c r="I88" s="42"/>
      <c r="J88" s="42"/>
      <c r="K88" s="42" t="s">
        <v>670</v>
      </c>
      <c r="L88" s="249">
        <v>32178</v>
      </c>
      <c r="M88" s="204">
        <v>9608697</v>
      </c>
      <c r="N88" s="198">
        <v>45673</v>
      </c>
    </row>
    <row r="89" spans="1:14" ht="15" customHeight="1">
      <c r="A89" s="19">
        <v>8000</v>
      </c>
      <c r="B89" s="43" t="s">
        <v>51</v>
      </c>
      <c r="C89" s="199" t="s">
        <v>671</v>
      </c>
      <c r="D89" s="43" t="s">
        <v>72</v>
      </c>
      <c r="E89" s="42"/>
      <c r="F89" s="202"/>
      <c r="G89" s="199" t="s">
        <v>0</v>
      </c>
      <c r="H89" s="44" t="s">
        <v>0</v>
      </c>
      <c r="I89" s="42"/>
      <c r="J89" s="42"/>
      <c r="K89" s="42" t="s">
        <v>65</v>
      </c>
      <c r="L89" s="249">
        <v>8890</v>
      </c>
      <c r="M89" s="204">
        <v>8418265</v>
      </c>
      <c r="N89" s="198">
        <v>45674</v>
      </c>
    </row>
    <row r="90" spans="1:14" ht="15" customHeight="1">
      <c r="A90" s="19">
        <v>30000</v>
      </c>
      <c r="B90" s="43" t="s">
        <v>51</v>
      </c>
      <c r="C90" s="43" t="s">
        <v>1208</v>
      </c>
      <c r="D90" s="43" t="s">
        <v>826</v>
      </c>
      <c r="E90" s="42"/>
      <c r="F90" s="9"/>
      <c r="G90" s="43" t="s">
        <v>1</v>
      </c>
      <c r="H90" s="44"/>
      <c r="I90" s="42"/>
      <c r="J90" s="42"/>
      <c r="K90" s="42"/>
      <c r="L90" s="19">
        <v>33383</v>
      </c>
      <c r="M90" s="26">
        <v>9616101</v>
      </c>
      <c r="N90" s="16">
        <v>45674</v>
      </c>
    </row>
    <row r="91" spans="1:14" ht="15" customHeight="1">
      <c r="A91" s="19">
        <v>3000</v>
      </c>
      <c r="B91" s="43"/>
      <c r="C91" s="43" t="s">
        <v>672</v>
      </c>
      <c r="D91" s="43" t="s">
        <v>10</v>
      </c>
      <c r="E91" s="42"/>
      <c r="F91" s="9"/>
      <c r="G91" s="43" t="s">
        <v>68</v>
      </c>
      <c r="H91" s="43" t="s">
        <v>38</v>
      </c>
      <c r="I91" s="42"/>
      <c r="J91" s="42"/>
      <c r="K91" s="42" t="s">
        <v>673</v>
      </c>
      <c r="L91" s="19">
        <v>3250</v>
      </c>
      <c r="M91" s="26">
        <v>8117859</v>
      </c>
      <c r="N91" s="198">
        <v>45674</v>
      </c>
    </row>
    <row r="92" spans="1:14" ht="15" customHeight="1">
      <c r="A92" s="19">
        <v>6000</v>
      </c>
      <c r="B92" s="43" t="s">
        <v>52</v>
      </c>
      <c r="C92" s="43" t="s">
        <v>674</v>
      </c>
      <c r="D92" s="43" t="s">
        <v>10</v>
      </c>
      <c r="E92" s="42"/>
      <c r="F92" s="9"/>
      <c r="G92" s="43"/>
      <c r="H92" s="44"/>
      <c r="I92" s="42"/>
      <c r="J92" s="42"/>
      <c r="K92" s="42" t="s">
        <v>414</v>
      </c>
      <c r="L92" s="19">
        <v>7209</v>
      </c>
      <c r="M92" s="26">
        <v>9016179</v>
      </c>
      <c r="N92" s="198">
        <v>45674</v>
      </c>
    </row>
    <row r="93" spans="1:14" ht="15" customHeight="1">
      <c r="A93" s="19">
        <v>3200</v>
      </c>
      <c r="B93" s="43"/>
      <c r="C93" s="199" t="s">
        <v>675</v>
      </c>
      <c r="D93" s="43" t="s">
        <v>194</v>
      </c>
      <c r="E93" s="42"/>
      <c r="F93" s="202"/>
      <c r="G93" s="199" t="s">
        <v>0</v>
      </c>
      <c r="H93" s="44" t="s">
        <v>0</v>
      </c>
      <c r="I93" s="42"/>
      <c r="J93" s="42"/>
      <c r="K93" s="42" t="s">
        <v>676</v>
      </c>
      <c r="L93" s="249">
        <v>3550</v>
      </c>
      <c r="M93" s="204">
        <v>8003058</v>
      </c>
      <c r="N93" s="198">
        <v>45674</v>
      </c>
    </row>
    <row r="94" spans="1:14" ht="15" customHeight="1">
      <c r="A94" s="27">
        <v>3000</v>
      </c>
      <c r="B94" s="46" t="s">
        <v>109</v>
      </c>
      <c r="C94" s="195" t="s">
        <v>677</v>
      </c>
      <c r="D94" s="43" t="s">
        <v>15</v>
      </c>
      <c r="E94" s="45"/>
      <c r="F94" s="196"/>
      <c r="G94" s="195" t="s">
        <v>0</v>
      </c>
      <c r="H94" s="50" t="s">
        <v>5</v>
      </c>
      <c r="I94" s="45"/>
      <c r="J94" s="45"/>
      <c r="K94" s="45" t="s">
        <v>414</v>
      </c>
      <c r="L94" s="248">
        <v>3694</v>
      </c>
      <c r="M94" s="197">
        <v>8859146</v>
      </c>
      <c r="N94" s="198">
        <v>45674</v>
      </c>
    </row>
    <row r="95" spans="1:14" ht="15" customHeight="1">
      <c r="A95" s="27">
        <v>3800</v>
      </c>
      <c r="B95" s="46"/>
      <c r="C95" s="195" t="s">
        <v>678</v>
      </c>
      <c r="D95" s="43" t="s">
        <v>194</v>
      </c>
      <c r="E95" s="45"/>
      <c r="F95" s="196"/>
      <c r="G95" s="46" t="s">
        <v>68</v>
      </c>
      <c r="H95" s="50" t="s">
        <v>679</v>
      </c>
      <c r="I95" s="45"/>
      <c r="J95" s="45"/>
      <c r="K95" s="45" t="s">
        <v>680</v>
      </c>
      <c r="L95" s="248">
        <v>4202</v>
      </c>
      <c r="M95" s="197">
        <v>9546318</v>
      </c>
      <c r="N95" s="198">
        <v>45674</v>
      </c>
    </row>
    <row r="96" spans="1:14" ht="15" customHeight="1">
      <c r="A96" s="27">
        <v>16500</v>
      </c>
      <c r="B96" s="46" t="s">
        <v>51</v>
      </c>
      <c r="C96" s="195" t="s">
        <v>681</v>
      </c>
      <c r="D96" s="43" t="s">
        <v>15</v>
      </c>
      <c r="E96" s="45"/>
      <c r="F96" s="196"/>
      <c r="G96" s="46"/>
      <c r="H96" s="50"/>
      <c r="I96" s="45"/>
      <c r="J96" s="45"/>
      <c r="K96" s="45" t="s">
        <v>682</v>
      </c>
      <c r="L96" s="248">
        <v>18703</v>
      </c>
      <c r="M96" s="197">
        <v>9084255</v>
      </c>
      <c r="N96" s="198">
        <v>45674</v>
      </c>
    </row>
    <row r="97" spans="1:14" ht="15" customHeight="1">
      <c r="A97" s="27">
        <v>2200</v>
      </c>
      <c r="B97" s="46" t="s">
        <v>436</v>
      </c>
      <c r="C97" s="46" t="s">
        <v>683</v>
      </c>
      <c r="D97" s="43" t="s">
        <v>10</v>
      </c>
      <c r="E97" s="45"/>
      <c r="F97" s="18"/>
      <c r="G97" s="46"/>
      <c r="H97" s="50"/>
      <c r="I97" s="45"/>
      <c r="J97" s="45"/>
      <c r="K97" s="45"/>
      <c r="L97" s="27">
        <v>3135</v>
      </c>
      <c r="M97" s="28">
        <v>8725656</v>
      </c>
      <c r="N97" s="198">
        <v>45674</v>
      </c>
    </row>
    <row r="98" spans="1:14" ht="15" customHeight="1">
      <c r="A98" s="27">
        <v>22000</v>
      </c>
      <c r="B98" s="46" t="s">
        <v>51</v>
      </c>
      <c r="C98" s="195" t="s">
        <v>684</v>
      </c>
      <c r="D98" s="43" t="s">
        <v>72</v>
      </c>
      <c r="E98" s="45"/>
      <c r="F98" s="196"/>
      <c r="G98" s="46" t="s">
        <v>18</v>
      </c>
      <c r="H98" s="50"/>
      <c r="I98" s="45"/>
      <c r="J98" s="45"/>
      <c r="K98" s="45" t="s">
        <v>108</v>
      </c>
      <c r="L98" s="248">
        <v>24086</v>
      </c>
      <c r="M98" s="197">
        <v>9156761</v>
      </c>
      <c r="N98" s="198">
        <v>45674</v>
      </c>
    </row>
    <row r="99" spans="1:14" ht="15" customHeight="1">
      <c r="A99" s="27">
        <v>3000</v>
      </c>
      <c r="B99" s="46"/>
      <c r="C99" s="46" t="s">
        <v>685</v>
      </c>
      <c r="D99" s="43" t="s">
        <v>10</v>
      </c>
      <c r="E99" s="45"/>
      <c r="F99" s="18"/>
      <c r="G99" s="43" t="s">
        <v>68</v>
      </c>
      <c r="H99" s="50" t="s">
        <v>435</v>
      </c>
      <c r="I99" s="45"/>
      <c r="J99" s="45"/>
      <c r="K99" s="45" t="s">
        <v>686</v>
      </c>
      <c r="L99" s="27">
        <v>3295</v>
      </c>
      <c r="M99" s="28">
        <v>9348144</v>
      </c>
      <c r="N99" s="198">
        <v>45674</v>
      </c>
    </row>
    <row r="100" spans="1:14" ht="15" customHeight="1">
      <c r="A100" s="27">
        <v>1500</v>
      </c>
      <c r="B100" s="46" t="s">
        <v>51</v>
      </c>
      <c r="C100" s="46" t="s">
        <v>1209</v>
      </c>
      <c r="D100" s="43" t="s">
        <v>10</v>
      </c>
      <c r="E100" s="45"/>
      <c r="F100" s="18"/>
      <c r="G100" s="43"/>
      <c r="H100" s="44"/>
      <c r="I100" s="42"/>
      <c r="J100" s="42"/>
      <c r="K100" s="42"/>
      <c r="L100" s="27">
        <v>1606</v>
      </c>
      <c r="M100" s="28">
        <v>8827430</v>
      </c>
      <c r="N100" s="16">
        <v>45674</v>
      </c>
    </row>
    <row r="101" spans="1:14" ht="15" customHeight="1">
      <c r="A101" s="27">
        <v>21000</v>
      </c>
      <c r="B101" s="46" t="s">
        <v>51</v>
      </c>
      <c r="C101" s="195" t="s">
        <v>687</v>
      </c>
      <c r="D101" s="43" t="s">
        <v>72</v>
      </c>
      <c r="E101" s="45"/>
      <c r="F101" s="196"/>
      <c r="G101" s="46"/>
      <c r="H101" s="50"/>
      <c r="I101" s="45"/>
      <c r="J101" s="45"/>
      <c r="K101" s="45"/>
      <c r="L101" s="248">
        <v>21967</v>
      </c>
      <c r="M101" s="197">
        <v>9085663</v>
      </c>
      <c r="N101" s="198">
        <v>45675</v>
      </c>
    </row>
    <row r="102" spans="1:14" ht="15" customHeight="1">
      <c r="A102" s="27">
        <v>4000</v>
      </c>
      <c r="B102" s="46" t="s">
        <v>51</v>
      </c>
      <c r="C102" s="195" t="s">
        <v>688</v>
      </c>
      <c r="D102" s="43" t="s">
        <v>15</v>
      </c>
      <c r="E102" s="45"/>
      <c r="F102" s="196"/>
      <c r="G102" s="46" t="s">
        <v>68</v>
      </c>
      <c r="H102" s="50" t="s">
        <v>33</v>
      </c>
      <c r="I102" s="45"/>
      <c r="J102" s="45"/>
      <c r="K102" s="45" t="s">
        <v>689</v>
      </c>
      <c r="L102" s="248">
        <v>5095</v>
      </c>
      <c r="M102" s="197">
        <v>9412311</v>
      </c>
      <c r="N102" s="198">
        <v>45675</v>
      </c>
    </row>
    <row r="103" spans="1:14" ht="15" customHeight="1">
      <c r="A103" s="27">
        <v>4800</v>
      </c>
      <c r="B103" s="46"/>
      <c r="C103" s="46" t="s">
        <v>690</v>
      </c>
      <c r="D103" s="43" t="s">
        <v>194</v>
      </c>
      <c r="E103" s="45"/>
      <c r="F103" s="18"/>
      <c r="G103" s="195" t="s">
        <v>16</v>
      </c>
      <c r="H103" s="50" t="s">
        <v>138</v>
      </c>
      <c r="I103" s="45"/>
      <c r="J103" s="45"/>
      <c r="K103" s="45" t="s">
        <v>691</v>
      </c>
      <c r="L103" s="27">
        <v>4270</v>
      </c>
      <c r="M103" s="28">
        <v>8822612</v>
      </c>
      <c r="N103" s="198">
        <v>45675</v>
      </c>
    </row>
    <row r="104" spans="1:14" ht="15" customHeight="1">
      <c r="A104" s="27">
        <v>4000</v>
      </c>
      <c r="B104" s="46"/>
      <c r="C104" s="46" t="s">
        <v>692</v>
      </c>
      <c r="D104" s="43" t="s">
        <v>10</v>
      </c>
      <c r="E104" s="45"/>
      <c r="F104" s="18"/>
      <c r="G104" s="195" t="s">
        <v>16</v>
      </c>
      <c r="H104" s="50" t="s">
        <v>225</v>
      </c>
      <c r="I104" s="45"/>
      <c r="J104" s="45"/>
      <c r="K104" s="45" t="s">
        <v>693</v>
      </c>
      <c r="L104" s="27">
        <v>4175</v>
      </c>
      <c r="M104" s="28">
        <v>9053907</v>
      </c>
      <c r="N104" s="198">
        <v>45675</v>
      </c>
    </row>
    <row r="105" spans="1:14" ht="15" customHeight="1">
      <c r="A105" s="27">
        <v>31294</v>
      </c>
      <c r="B105" s="46" t="s">
        <v>8</v>
      </c>
      <c r="C105" s="195" t="s">
        <v>694</v>
      </c>
      <c r="D105" s="43" t="s">
        <v>15</v>
      </c>
      <c r="E105" s="45"/>
      <c r="F105" s="196"/>
      <c r="G105" s="43"/>
      <c r="H105" s="50"/>
      <c r="I105" s="45"/>
      <c r="J105" s="45"/>
      <c r="K105" s="45" t="s">
        <v>695</v>
      </c>
      <c r="L105" s="248">
        <v>32282</v>
      </c>
      <c r="M105" s="197">
        <v>9400887</v>
      </c>
      <c r="N105" s="198">
        <v>45675</v>
      </c>
    </row>
    <row r="106" spans="1:14" ht="15" customHeight="1">
      <c r="A106" s="27">
        <v>30050</v>
      </c>
      <c r="B106" s="46" t="s">
        <v>51</v>
      </c>
      <c r="C106" s="195" t="s">
        <v>696</v>
      </c>
      <c r="D106" s="43" t="s">
        <v>72</v>
      </c>
      <c r="E106" s="45"/>
      <c r="F106" s="196"/>
      <c r="G106" s="46" t="s">
        <v>13</v>
      </c>
      <c r="H106" s="50" t="s">
        <v>139</v>
      </c>
      <c r="I106" s="45"/>
      <c r="J106" s="45"/>
      <c r="K106" s="45" t="s">
        <v>697</v>
      </c>
      <c r="L106" s="248">
        <v>31017</v>
      </c>
      <c r="M106" s="197">
        <v>9443774</v>
      </c>
      <c r="N106" s="198">
        <v>45675</v>
      </c>
    </row>
    <row r="107" spans="1:14" ht="15" customHeight="1">
      <c r="A107" s="27">
        <v>33000</v>
      </c>
      <c r="B107" s="46" t="s">
        <v>51</v>
      </c>
      <c r="C107" s="195" t="s">
        <v>188</v>
      </c>
      <c r="D107" s="43" t="s">
        <v>14</v>
      </c>
      <c r="E107" s="45"/>
      <c r="F107" s="196"/>
      <c r="G107" s="199" t="s">
        <v>0</v>
      </c>
      <c r="H107" s="50" t="s">
        <v>5</v>
      </c>
      <c r="I107" s="45"/>
      <c r="J107" s="45"/>
      <c r="K107" s="45" t="s">
        <v>111</v>
      </c>
      <c r="L107" s="248">
        <v>32662</v>
      </c>
      <c r="M107" s="197">
        <v>9278911</v>
      </c>
      <c r="N107" s="198">
        <v>45675</v>
      </c>
    </row>
    <row r="108" spans="1:14" ht="15" customHeight="1">
      <c r="A108" s="27">
        <v>40000</v>
      </c>
      <c r="B108" s="46"/>
      <c r="C108" s="195" t="s">
        <v>698</v>
      </c>
      <c r="D108" s="43" t="s">
        <v>194</v>
      </c>
      <c r="E108" s="45"/>
      <c r="F108" s="196"/>
      <c r="G108" s="46" t="s">
        <v>17</v>
      </c>
      <c r="H108" s="50" t="s">
        <v>41</v>
      </c>
      <c r="I108" s="45"/>
      <c r="J108" s="45"/>
      <c r="K108" s="45" t="s">
        <v>699</v>
      </c>
      <c r="L108" s="248">
        <v>46693</v>
      </c>
      <c r="M108" s="197">
        <v>9169330</v>
      </c>
      <c r="N108" s="198">
        <v>45675</v>
      </c>
    </row>
    <row r="109" spans="1:14" ht="15" customHeight="1">
      <c r="A109" s="27">
        <v>7000</v>
      </c>
      <c r="B109" s="46"/>
      <c r="C109" s="46" t="s">
        <v>700</v>
      </c>
      <c r="D109" s="43" t="s">
        <v>10</v>
      </c>
      <c r="E109" s="45"/>
      <c r="F109" s="18"/>
      <c r="G109" s="43"/>
      <c r="H109" s="50"/>
      <c r="I109" s="45"/>
      <c r="J109" s="45"/>
      <c r="K109" s="45" t="s">
        <v>157</v>
      </c>
      <c r="L109" s="27">
        <v>9223</v>
      </c>
      <c r="M109" s="28">
        <v>9381938</v>
      </c>
      <c r="N109" s="198">
        <v>45675</v>
      </c>
    </row>
    <row r="110" spans="1:14" ht="15" customHeight="1">
      <c r="A110" s="27">
        <v>7500</v>
      </c>
      <c r="B110" s="46" t="s">
        <v>51</v>
      </c>
      <c r="C110" s="195" t="s">
        <v>701</v>
      </c>
      <c r="D110" s="43" t="s">
        <v>72</v>
      </c>
      <c r="E110" s="45"/>
      <c r="F110" s="196"/>
      <c r="G110" s="43" t="s">
        <v>68</v>
      </c>
      <c r="H110" s="50" t="s">
        <v>283</v>
      </c>
      <c r="I110" s="45"/>
      <c r="J110" s="45"/>
      <c r="K110" s="42" t="s">
        <v>195</v>
      </c>
      <c r="L110" s="249">
        <v>7416</v>
      </c>
      <c r="M110" s="204">
        <v>9001136</v>
      </c>
      <c r="N110" s="198">
        <v>45676</v>
      </c>
    </row>
    <row r="111" spans="1:14" ht="15" customHeight="1">
      <c r="A111" s="27">
        <v>3000</v>
      </c>
      <c r="B111" s="46"/>
      <c r="C111" s="195" t="s">
        <v>702</v>
      </c>
      <c r="D111" s="43" t="s">
        <v>194</v>
      </c>
      <c r="E111" s="45"/>
      <c r="F111" s="196"/>
      <c r="G111" s="199" t="s">
        <v>16</v>
      </c>
      <c r="H111" s="50"/>
      <c r="I111" s="45"/>
      <c r="J111" s="45"/>
      <c r="K111" s="45" t="s">
        <v>593</v>
      </c>
      <c r="L111" s="248">
        <v>3104</v>
      </c>
      <c r="M111" s="197">
        <v>8853594</v>
      </c>
      <c r="N111" s="198">
        <v>45676</v>
      </c>
    </row>
    <row r="112" spans="1:14" ht="15" customHeight="1">
      <c r="A112" s="27">
        <v>3000</v>
      </c>
      <c r="B112" s="46" t="s">
        <v>51</v>
      </c>
      <c r="C112" s="195" t="s">
        <v>703</v>
      </c>
      <c r="D112" s="43" t="s">
        <v>15</v>
      </c>
      <c r="E112" s="45"/>
      <c r="F112" s="196"/>
      <c r="G112" s="199" t="s">
        <v>16</v>
      </c>
      <c r="H112" s="50"/>
      <c r="I112" s="45"/>
      <c r="J112" s="45"/>
      <c r="K112" s="45" t="s">
        <v>704</v>
      </c>
      <c r="L112" s="248">
        <v>3346</v>
      </c>
      <c r="M112" s="197">
        <v>8128858</v>
      </c>
      <c r="N112" s="198">
        <v>45676</v>
      </c>
    </row>
    <row r="113" spans="1:14" ht="15" customHeight="1">
      <c r="A113" s="27">
        <v>2500</v>
      </c>
      <c r="B113" s="46"/>
      <c r="C113" s="195" t="s">
        <v>705</v>
      </c>
      <c r="D113" s="43" t="s">
        <v>194</v>
      </c>
      <c r="E113" s="45"/>
      <c r="F113" s="196"/>
      <c r="G113" s="195" t="s">
        <v>16</v>
      </c>
      <c r="H113" s="50" t="s">
        <v>706</v>
      </c>
      <c r="I113" s="45"/>
      <c r="J113" s="45"/>
      <c r="K113" s="45" t="s">
        <v>312</v>
      </c>
      <c r="L113" s="248">
        <v>2800</v>
      </c>
      <c r="M113" s="197">
        <v>9057276</v>
      </c>
      <c r="N113" s="198">
        <v>45676</v>
      </c>
    </row>
    <row r="114" spans="1:14" ht="15" customHeight="1">
      <c r="A114" s="27">
        <v>53743</v>
      </c>
      <c r="B114" s="46" t="s">
        <v>51</v>
      </c>
      <c r="C114" s="46" t="s">
        <v>913</v>
      </c>
      <c r="D114" s="43" t="s">
        <v>14</v>
      </c>
      <c r="E114" s="45"/>
      <c r="F114" s="18"/>
      <c r="G114" s="46" t="s">
        <v>0</v>
      </c>
      <c r="H114" s="50"/>
      <c r="I114" s="45"/>
      <c r="J114" s="45"/>
      <c r="K114" s="45" t="s">
        <v>489</v>
      </c>
      <c r="L114" s="27">
        <v>61438</v>
      </c>
      <c r="M114" s="28">
        <v>9797008</v>
      </c>
      <c r="N114" s="16">
        <v>45677</v>
      </c>
    </row>
    <row r="115" spans="1:14" ht="15" customHeight="1">
      <c r="A115" s="27">
        <v>31500</v>
      </c>
      <c r="B115" s="46" t="s">
        <v>51</v>
      </c>
      <c r="C115" s="301" t="s">
        <v>914</v>
      </c>
      <c r="D115" s="43" t="s">
        <v>14</v>
      </c>
      <c r="E115" s="45"/>
      <c r="F115" s="348"/>
      <c r="G115" s="46" t="s">
        <v>13</v>
      </c>
      <c r="H115" s="50" t="s">
        <v>915</v>
      </c>
      <c r="I115" s="45"/>
      <c r="J115" s="45"/>
      <c r="K115" s="45" t="s">
        <v>583</v>
      </c>
      <c r="L115" s="368">
        <v>33680</v>
      </c>
      <c r="M115" s="349">
        <v>9628245</v>
      </c>
      <c r="N115" s="259">
        <v>45677</v>
      </c>
    </row>
    <row r="116" spans="1:14" ht="15" customHeight="1">
      <c r="A116" s="293">
        <v>30000</v>
      </c>
      <c r="B116" s="200" t="s">
        <v>8</v>
      </c>
      <c r="C116" s="200" t="s">
        <v>916</v>
      </c>
      <c r="D116" s="257" t="s">
        <v>15</v>
      </c>
      <c r="E116" s="258"/>
      <c r="F116" s="18"/>
      <c r="G116" s="46" t="s">
        <v>13</v>
      </c>
      <c r="H116" s="50"/>
      <c r="I116" s="45"/>
      <c r="J116" s="45"/>
      <c r="K116" s="45" t="s">
        <v>917</v>
      </c>
      <c r="L116" s="27">
        <v>32575</v>
      </c>
      <c r="M116" s="28">
        <v>9336775</v>
      </c>
      <c r="N116" s="259">
        <v>45677</v>
      </c>
    </row>
    <row r="117" spans="1:14" ht="15" customHeight="1">
      <c r="A117" s="293">
        <v>21000</v>
      </c>
      <c r="B117" s="200" t="s">
        <v>51</v>
      </c>
      <c r="C117" s="200" t="s">
        <v>918</v>
      </c>
      <c r="D117" s="257" t="s">
        <v>15</v>
      </c>
      <c r="E117" s="258"/>
      <c r="F117" s="18"/>
      <c r="G117" s="46" t="s">
        <v>0</v>
      </c>
      <c r="H117" s="50"/>
      <c r="I117" s="45"/>
      <c r="J117" s="45"/>
      <c r="K117" s="45" t="s">
        <v>490</v>
      </c>
      <c r="L117" s="27">
        <v>22242</v>
      </c>
      <c r="M117" s="28">
        <v>9033505</v>
      </c>
      <c r="N117" s="259">
        <v>45677</v>
      </c>
    </row>
    <row r="118" spans="1:14" ht="15" customHeight="1">
      <c r="A118" s="27">
        <v>3928</v>
      </c>
      <c r="B118" s="46" t="s">
        <v>52</v>
      </c>
      <c r="C118" s="46" t="s">
        <v>919</v>
      </c>
      <c r="D118" s="43" t="s">
        <v>10</v>
      </c>
      <c r="E118" s="45"/>
      <c r="F118" s="18"/>
      <c r="G118" s="43" t="s">
        <v>130</v>
      </c>
      <c r="H118" s="50" t="s">
        <v>241</v>
      </c>
      <c r="I118" s="45"/>
      <c r="J118" s="45"/>
      <c r="K118" s="45" t="s">
        <v>920</v>
      </c>
      <c r="L118" s="27">
        <v>4500</v>
      </c>
      <c r="M118" s="28">
        <v>8024155</v>
      </c>
      <c r="N118" s="259">
        <v>45677</v>
      </c>
    </row>
    <row r="119" spans="1:14" ht="15" customHeight="1">
      <c r="A119" s="27">
        <v>3500</v>
      </c>
      <c r="B119" s="46"/>
      <c r="C119" s="46" t="s">
        <v>921</v>
      </c>
      <c r="D119" s="43" t="s">
        <v>10</v>
      </c>
      <c r="E119" s="45"/>
      <c r="F119" s="18"/>
      <c r="G119" s="46" t="s">
        <v>16</v>
      </c>
      <c r="H119" s="50" t="s">
        <v>730</v>
      </c>
      <c r="I119" s="45"/>
      <c r="J119" s="45"/>
      <c r="K119" s="45" t="s">
        <v>922</v>
      </c>
      <c r="L119" s="27">
        <v>3738</v>
      </c>
      <c r="M119" s="28">
        <v>9376282</v>
      </c>
      <c r="N119" s="259">
        <v>45677</v>
      </c>
    </row>
    <row r="120" spans="1:14" ht="15" customHeight="1">
      <c r="A120" s="27">
        <v>3500</v>
      </c>
      <c r="B120" s="46" t="s">
        <v>52</v>
      </c>
      <c r="C120" s="301" t="s">
        <v>923</v>
      </c>
      <c r="D120" s="43" t="s">
        <v>14</v>
      </c>
      <c r="E120" s="45"/>
      <c r="F120" s="348"/>
      <c r="G120" s="266" t="s">
        <v>31</v>
      </c>
      <c r="H120" s="50" t="s">
        <v>924</v>
      </c>
      <c r="I120" s="45"/>
      <c r="J120" s="45"/>
      <c r="K120" s="45" t="s">
        <v>925</v>
      </c>
      <c r="L120" s="368">
        <v>4195</v>
      </c>
      <c r="M120" s="349">
        <v>7721964</v>
      </c>
      <c r="N120" s="259">
        <v>45677</v>
      </c>
    </row>
    <row r="121" spans="1:14" ht="15" customHeight="1">
      <c r="A121" s="293">
        <v>55000</v>
      </c>
      <c r="B121" s="46" t="s">
        <v>8</v>
      </c>
      <c r="C121" s="200" t="s">
        <v>926</v>
      </c>
      <c r="D121" s="257" t="s">
        <v>15</v>
      </c>
      <c r="E121" s="258"/>
      <c r="F121" s="18"/>
      <c r="G121" s="46" t="s">
        <v>13</v>
      </c>
      <c r="H121" s="50"/>
      <c r="I121" s="45"/>
      <c r="J121" s="45"/>
      <c r="K121" s="45" t="s">
        <v>489</v>
      </c>
      <c r="L121" s="27">
        <v>56838</v>
      </c>
      <c r="M121" s="28">
        <v>9615470</v>
      </c>
      <c r="N121" s="259">
        <v>45677</v>
      </c>
    </row>
    <row r="122" spans="1:14" ht="15" customHeight="1">
      <c r="A122" s="27">
        <v>3000</v>
      </c>
      <c r="B122" s="46" t="s">
        <v>59</v>
      </c>
      <c r="C122" s="46" t="s">
        <v>927</v>
      </c>
      <c r="D122" s="43" t="s">
        <v>6</v>
      </c>
      <c r="E122" s="45"/>
      <c r="F122" s="18"/>
      <c r="G122" s="195" t="s">
        <v>16</v>
      </c>
      <c r="H122" s="50" t="s">
        <v>928</v>
      </c>
      <c r="I122" s="45"/>
      <c r="J122" s="45"/>
      <c r="K122" s="45" t="s">
        <v>929</v>
      </c>
      <c r="L122" s="27">
        <v>2876</v>
      </c>
      <c r="M122" s="28">
        <v>9262364</v>
      </c>
      <c r="N122" s="259">
        <v>45678</v>
      </c>
    </row>
    <row r="123" spans="1:14" ht="15" customHeight="1">
      <c r="A123" s="27">
        <v>8000</v>
      </c>
      <c r="B123" s="46" t="s">
        <v>59</v>
      </c>
      <c r="C123" s="301" t="s">
        <v>930</v>
      </c>
      <c r="D123" s="43" t="s">
        <v>14</v>
      </c>
      <c r="E123" s="45"/>
      <c r="F123" s="348"/>
      <c r="G123" s="43" t="s">
        <v>68</v>
      </c>
      <c r="H123" s="50" t="s">
        <v>33</v>
      </c>
      <c r="I123" s="45"/>
      <c r="J123" s="45"/>
      <c r="K123" s="45" t="s">
        <v>931</v>
      </c>
      <c r="L123" s="368">
        <v>9000</v>
      </c>
      <c r="M123" s="349">
        <v>8594265</v>
      </c>
      <c r="N123" s="259">
        <v>45678</v>
      </c>
    </row>
    <row r="124" spans="1:14" ht="15" customHeight="1">
      <c r="A124" s="27">
        <v>62570</v>
      </c>
      <c r="B124" s="46" t="s">
        <v>51</v>
      </c>
      <c r="C124" s="301" t="s">
        <v>245</v>
      </c>
      <c r="D124" s="43" t="s">
        <v>194</v>
      </c>
      <c r="E124" s="45"/>
      <c r="F124" s="348"/>
      <c r="G124" s="43" t="s">
        <v>13</v>
      </c>
      <c r="H124" s="50" t="s">
        <v>36</v>
      </c>
      <c r="I124" s="45"/>
      <c r="J124" s="45"/>
      <c r="K124" s="45" t="s">
        <v>246</v>
      </c>
      <c r="L124" s="368">
        <v>76499</v>
      </c>
      <c r="M124" s="349">
        <v>9330812</v>
      </c>
      <c r="N124" s="259">
        <v>45678</v>
      </c>
    </row>
    <row r="125" spans="1:14" ht="15" customHeight="1">
      <c r="A125" s="293">
        <v>60000</v>
      </c>
      <c r="B125" s="46" t="s">
        <v>51</v>
      </c>
      <c r="C125" s="200" t="s">
        <v>932</v>
      </c>
      <c r="D125" s="46" t="s">
        <v>14</v>
      </c>
      <c r="E125" s="258"/>
      <c r="F125" s="18"/>
      <c r="G125" s="46" t="s">
        <v>39</v>
      </c>
      <c r="H125" s="50"/>
      <c r="I125" s="45"/>
      <c r="J125" s="45"/>
      <c r="K125" s="45" t="s">
        <v>933</v>
      </c>
      <c r="L125" s="27">
        <v>76585</v>
      </c>
      <c r="M125" s="28">
        <v>9342918</v>
      </c>
      <c r="N125" s="264">
        <v>45679</v>
      </c>
    </row>
    <row r="126" spans="1:14" ht="15" customHeight="1">
      <c r="A126" s="294">
        <v>3000</v>
      </c>
      <c r="B126" s="43" t="s">
        <v>52</v>
      </c>
      <c r="C126" s="257" t="s">
        <v>934</v>
      </c>
      <c r="D126" s="257" t="s">
        <v>6</v>
      </c>
      <c r="E126" s="265"/>
      <c r="F126" s="9"/>
      <c r="G126" s="266" t="s">
        <v>31</v>
      </c>
      <c r="H126" s="44"/>
      <c r="I126" s="42"/>
      <c r="J126" s="42"/>
      <c r="K126" s="42" t="s">
        <v>935</v>
      </c>
      <c r="L126" s="19">
        <v>3241</v>
      </c>
      <c r="M126" s="26">
        <v>7911595</v>
      </c>
      <c r="N126" s="259">
        <v>45679</v>
      </c>
    </row>
    <row r="127" spans="1:14" ht="15" customHeight="1">
      <c r="A127" s="19">
        <v>4500</v>
      </c>
      <c r="B127" s="43"/>
      <c r="C127" s="43" t="s">
        <v>936</v>
      </c>
      <c r="D127" s="43" t="s">
        <v>194</v>
      </c>
      <c r="E127" s="42"/>
      <c r="F127" s="9"/>
      <c r="G127" s="43" t="s">
        <v>17</v>
      </c>
      <c r="H127" s="44" t="s">
        <v>937</v>
      </c>
      <c r="I127" s="42"/>
      <c r="J127" s="42"/>
      <c r="K127" s="42" t="s">
        <v>627</v>
      </c>
      <c r="L127" s="19">
        <v>4766</v>
      </c>
      <c r="M127" s="26">
        <v>9071052</v>
      </c>
      <c r="N127" s="259">
        <v>45679</v>
      </c>
    </row>
    <row r="128" spans="1:14" ht="15" customHeight="1">
      <c r="A128" s="27">
        <v>5000</v>
      </c>
      <c r="B128" s="46" t="s">
        <v>51</v>
      </c>
      <c r="C128" s="301" t="s">
        <v>938</v>
      </c>
      <c r="D128" s="43" t="s">
        <v>194</v>
      </c>
      <c r="E128" s="45"/>
      <c r="F128" s="348"/>
      <c r="G128" s="46" t="s">
        <v>16</v>
      </c>
      <c r="H128" s="50" t="s">
        <v>939</v>
      </c>
      <c r="I128" s="45"/>
      <c r="J128" s="45"/>
      <c r="K128" s="45" t="s">
        <v>65</v>
      </c>
      <c r="L128" s="368">
        <v>5995</v>
      </c>
      <c r="M128" s="349">
        <v>7810210</v>
      </c>
      <c r="N128" s="264">
        <v>45679</v>
      </c>
    </row>
    <row r="129" spans="1:14" ht="15" customHeight="1">
      <c r="A129" s="19">
        <v>4000</v>
      </c>
      <c r="B129" s="43"/>
      <c r="C129" s="43" t="s">
        <v>940</v>
      </c>
      <c r="D129" s="43" t="s">
        <v>10</v>
      </c>
      <c r="E129" s="42"/>
      <c r="F129" s="9"/>
      <c r="G129" s="43" t="s">
        <v>68</v>
      </c>
      <c r="H129" s="44" t="s">
        <v>33</v>
      </c>
      <c r="I129" s="42"/>
      <c r="J129" s="42"/>
      <c r="K129" s="42" t="s">
        <v>941</v>
      </c>
      <c r="L129" s="19">
        <v>4444</v>
      </c>
      <c r="M129" s="26">
        <v>7726213</v>
      </c>
      <c r="N129" s="259">
        <v>45679</v>
      </c>
    </row>
    <row r="130" spans="1:14" ht="15" customHeight="1">
      <c r="A130" s="19">
        <v>25000</v>
      </c>
      <c r="B130" s="43"/>
      <c r="C130" s="266" t="s">
        <v>942</v>
      </c>
      <c r="D130" s="43" t="s">
        <v>194</v>
      </c>
      <c r="E130" s="42"/>
      <c r="F130" s="350"/>
      <c r="G130" s="43" t="s">
        <v>0</v>
      </c>
      <c r="H130" s="44" t="s">
        <v>162</v>
      </c>
      <c r="I130" s="42"/>
      <c r="J130" s="42"/>
      <c r="K130" s="42" t="s">
        <v>242</v>
      </c>
      <c r="L130" s="369">
        <v>26446</v>
      </c>
      <c r="M130" s="351">
        <v>9047001</v>
      </c>
      <c r="N130" s="259">
        <v>45679</v>
      </c>
    </row>
    <row r="131" spans="1:14" ht="15" customHeight="1">
      <c r="A131" s="294">
        <v>52000</v>
      </c>
      <c r="B131" s="257" t="s">
        <v>51</v>
      </c>
      <c r="C131" s="257" t="s">
        <v>943</v>
      </c>
      <c r="D131" s="257" t="s">
        <v>15</v>
      </c>
      <c r="E131" s="265"/>
      <c r="F131" s="9"/>
      <c r="G131" s="43" t="s">
        <v>39</v>
      </c>
      <c r="H131" s="44"/>
      <c r="I131" s="42"/>
      <c r="J131" s="42"/>
      <c r="K131" s="42" t="s">
        <v>172</v>
      </c>
      <c r="L131" s="19">
        <v>56489</v>
      </c>
      <c r="M131" s="26">
        <v>9603116</v>
      </c>
      <c r="N131" s="259">
        <v>45679</v>
      </c>
    </row>
    <row r="132" spans="1:14" ht="15" customHeight="1">
      <c r="A132" s="19">
        <v>8000</v>
      </c>
      <c r="B132" s="43"/>
      <c r="C132" s="266" t="s">
        <v>944</v>
      </c>
      <c r="D132" s="43" t="s">
        <v>194</v>
      </c>
      <c r="E132" s="42"/>
      <c r="F132" s="350"/>
      <c r="G132" s="43" t="s">
        <v>17</v>
      </c>
      <c r="H132" s="44" t="s">
        <v>833</v>
      </c>
      <c r="I132" s="42"/>
      <c r="J132" s="42"/>
      <c r="K132" s="42" t="s">
        <v>945</v>
      </c>
      <c r="L132" s="369">
        <v>8875</v>
      </c>
      <c r="M132" s="351">
        <v>8408648</v>
      </c>
      <c r="N132" s="259">
        <v>45680</v>
      </c>
    </row>
    <row r="133" spans="1:14" ht="15" customHeight="1">
      <c r="A133" s="19">
        <v>7000</v>
      </c>
      <c r="B133" s="43"/>
      <c r="C133" s="266" t="s">
        <v>946</v>
      </c>
      <c r="D133" s="43" t="s">
        <v>194</v>
      </c>
      <c r="E133" s="42"/>
      <c r="F133" s="350"/>
      <c r="G133" s="43" t="s">
        <v>18</v>
      </c>
      <c r="H133" s="44" t="s">
        <v>21</v>
      </c>
      <c r="I133" s="42"/>
      <c r="J133" s="42"/>
      <c r="K133" s="42" t="s">
        <v>947</v>
      </c>
      <c r="L133" s="369">
        <v>7233</v>
      </c>
      <c r="M133" s="351">
        <v>8512619</v>
      </c>
      <c r="N133" s="259">
        <v>45681</v>
      </c>
    </row>
    <row r="134" spans="1:14" ht="15" customHeight="1">
      <c r="A134" s="19">
        <v>8500</v>
      </c>
      <c r="B134" s="43"/>
      <c r="C134" s="43" t="s">
        <v>948</v>
      </c>
      <c r="D134" s="43" t="s">
        <v>194</v>
      </c>
      <c r="E134" s="42"/>
      <c r="F134" s="9"/>
      <c r="G134" s="43" t="s">
        <v>68</v>
      </c>
      <c r="H134" s="44" t="s">
        <v>38</v>
      </c>
      <c r="I134" s="42"/>
      <c r="J134" s="42"/>
      <c r="K134" s="42" t="s">
        <v>949</v>
      </c>
      <c r="L134" s="19">
        <v>8758</v>
      </c>
      <c r="M134" s="26">
        <v>9237175</v>
      </c>
      <c r="N134" s="259">
        <v>45681</v>
      </c>
    </row>
    <row r="135" spans="1:14" ht="15" customHeight="1">
      <c r="A135" s="19">
        <v>4000</v>
      </c>
      <c r="B135" s="43" t="s">
        <v>51</v>
      </c>
      <c r="C135" s="43" t="s">
        <v>950</v>
      </c>
      <c r="D135" s="43" t="s">
        <v>6</v>
      </c>
      <c r="E135" s="42"/>
      <c r="F135" s="9"/>
      <c r="G135" s="199" t="s">
        <v>16</v>
      </c>
      <c r="H135" s="44" t="s">
        <v>951</v>
      </c>
      <c r="I135" s="42"/>
      <c r="J135" s="42"/>
      <c r="K135" s="42" t="s">
        <v>952</v>
      </c>
      <c r="L135" s="19">
        <v>4918</v>
      </c>
      <c r="M135" s="26">
        <v>8027901</v>
      </c>
      <c r="N135" s="259">
        <v>45681</v>
      </c>
    </row>
    <row r="136" spans="1:14" ht="15" customHeight="1">
      <c r="A136" s="19">
        <v>27000</v>
      </c>
      <c r="B136" s="46" t="s">
        <v>59</v>
      </c>
      <c r="C136" s="266" t="s">
        <v>953</v>
      </c>
      <c r="D136" s="43" t="s">
        <v>194</v>
      </c>
      <c r="E136" s="42"/>
      <c r="F136" s="350"/>
      <c r="G136" s="43" t="s">
        <v>20</v>
      </c>
      <c r="H136" s="44" t="s">
        <v>309</v>
      </c>
      <c r="I136" s="42"/>
      <c r="J136" s="42"/>
      <c r="K136" s="42" t="s">
        <v>954</v>
      </c>
      <c r="L136" s="369">
        <v>32271</v>
      </c>
      <c r="M136" s="351">
        <v>9385087</v>
      </c>
      <c r="N136" s="259">
        <v>45681</v>
      </c>
    </row>
    <row r="137" spans="1:14" ht="15" customHeight="1">
      <c r="A137" s="19">
        <v>31000</v>
      </c>
      <c r="B137" s="43" t="s">
        <v>8</v>
      </c>
      <c r="C137" s="266" t="s">
        <v>955</v>
      </c>
      <c r="D137" s="43" t="s">
        <v>194</v>
      </c>
      <c r="E137" s="42"/>
      <c r="F137" s="350"/>
      <c r="G137" s="43"/>
      <c r="H137" s="44"/>
      <c r="I137" s="42"/>
      <c r="J137" s="42"/>
      <c r="K137" s="42" t="s">
        <v>167</v>
      </c>
      <c r="L137" s="369">
        <v>36009</v>
      </c>
      <c r="M137" s="351">
        <v>9467574</v>
      </c>
      <c r="N137" s="259">
        <v>45681</v>
      </c>
    </row>
    <row r="138" spans="1:14" ht="15" customHeight="1">
      <c r="A138" s="19">
        <v>7000</v>
      </c>
      <c r="B138" s="43"/>
      <c r="C138" s="43" t="s">
        <v>956</v>
      </c>
      <c r="D138" s="43" t="s">
        <v>10</v>
      </c>
      <c r="E138" s="42"/>
      <c r="F138" s="9"/>
      <c r="G138" s="43" t="s">
        <v>2</v>
      </c>
      <c r="H138" s="44" t="s">
        <v>375</v>
      </c>
      <c r="I138" s="42"/>
      <c r="J138" s="42"/>
      <c r="K138" s="42" t="s">
        <v>957</v>
      </c>
      <c r="L138" s="19">
        <v>9230</v>
      </c>
      <c r="M138" s="26">
        <v>8748701</v>
      </c>
      <c r="N138" s="259">
        <v>45681</v>
      </c>
    </row>
    <row r="139" spans="1:14" ht="15" customHeight="1">
      <c r="A139" s="19">
        <v>12000</v>
      </c>
      <c r="B139" s="43"/>
      <c r="C139" s="266" t="s">
        <v>958</v>
      </c>
      <c r="D139" s="43" t="s">
        <v>194</v>
      </c>
      <c r="E139" s="42"/>
      <c r="F139" s="350"/>
      <c r="G139" s="43" t="s">
        <v>0</v>
      </c>
      <c r="H139" s="44" t="s">
        <v>594</v>
      </c>
      <c r="I139" s="42"/>
      <c r="J139" s="42"/>
      <c r="K139" s="42" t="s">
        <v>959</v>
      </c>
      <c r="L139" s="369">
        <v>12616</v>
      </c>
      <c r="M139" s="351">
        <v>9369162</v>
      </c>
      <c r="N139" s="259">
        <v>45681</v>
      </c>
    </row>
    <row r="140" spans="1:14" ht="15" customHeight="1">
      <c r="A140" s="19">
        <v>2900</v>
      </c>
      <c r="B140" s="43"/>
      <c r="C140" s="43" t="s">
        <v>269</v>
      </c>
      <c r="D140" s="43" t="s">
        <v>194</v>
      </c>
      <c r="E140" s="42"/>
      <c r="F140" s="9"/>
      <c r="G140" s="199" t="s">
        <v>16</v>
      </c>
      <c r="H140" s="44" t="s">
        <v>939</v>
      </c>
      <c r="I140" s="42"/>
      <c r="J140" s="42"/>
      <c r="K140" s="42" t="s">
        <v>270</v>
      </c>
      <c r="L140" s="19">
        <v>3104</v>
      </c>
      <c r="M140" s="26">
        <v>8849610</v>
      </c>
      <c r="N140" s="259">
        <v>45681</v>
      </c>
    </row>
    <row r="141" spans="1:14" ht="15" customHeight="1">
      <c r="A141" s="19">
        <v>7000</v>
      </c>
      <c r="B141" s="43"/>
      <c r="C141" s="43" t="s">
        <v>960</v>
      </c>
      <c r="D141" s="43" t="s">
        <v>10</v>
      </c>
      <c r="E141" s="42"/>
      <c r="F141" s="9"/>
      <c r="G141" s="43" t="s">
        <v>68</v>
      </c>
      <c r="H141" s="44" t="s">
        <v>38</v>
      </c>
      <c r="I141" s="42"/>
      <c r="J141" s="42"/>
      <c r="K141" s="42" t="s">
        <v>961</v>
      </c>
      <c r="L141" s="19">
        <v>7362</v>
      </c>
      <c r="M141" s="26">
        <v>9232307</v>
      </c>
      <c r="N141" s="259">
        <v>45681</v>
      </c>
    </row>
    <row r="142" spans="1:14" ht="15" customHeight="1">
      <c r="A142" s="19">
        <v>6000</v>
      </c>
      <c r="B142" s="43"/>
      <c r="C142" s="43" t="s">
        <v>962</v>
      </c>
      <c r="D142" s="43" t="s">
        <v>194</v>
      </c>
      <c r="E142" s="42"/>
      <c r="F142" s="9"/>
      <c r="G142" s="43" t="s">
        <v>68</v>
      </c>
      <c r="H142" s="44" t="s">
        <v>243</v>
      </c>
      <c r="I142" s="42"/>
      <c r="J142" s="42"/>
      <c r="K142" s="42" t="s">
        <v>963</v>
      </c>
      <c r="L142" s="19">
        <v>6479</v>
      </c>
      <c r="M142" s="26">
        <v>8201002</v>
      </c>
      <c r="N142" s="259">
        <v>45681</v>
      </c>
    </row>
    <row r="143" spans="1:14" ht="15" customHeight="1">
      <c r="A143" s="19">
        <v>3100</v>
      </c>
      <c r="B143" s="43"/>
      <c r="C143" s="43" t="s">
        <v>964</v>
      </c>
      <c r="D143" s="43" t="s">
        <v>10</v>
      </c>
      <c r="E143" s="42"/>
      <c r="F143" s="9"/>
      <c r="G143" s="199" t="s">
        <v>16</v>
      </c>
      <c r="H143" s="44" t="s">
        <v>928</v>
      </c>
      <c r="I143" s="42"/>
      <c r="J143" s="42"/>
      <c r="K143" s="42" t="s">
        <v>95</v>
      </c>
      <c r="L143" s="19">
        <v>3473</v>
      </c>
      <c r="M143" s="26">
        <v>8520458</v>
      </c>
      <c r="N143" s="259">
        <v>45682</v>
      </c>
    </row>
    <row r="144" spans="1:14" ht="15" customHeight="1">
      <c r="A144" s="19">
        <v>22800</v>
      </c>
      <c r="B144" s="43" t="s">
        <v>88</v>
      </c>
      <c r="C144" s="266" t="s">
        <v>965</v>
      </c>
      <c r="D144" s="66" t="s">
        <v>194</v>
      </c>
      <c r="E144" s="42"/>
      <c r="F144" s="350"/>
      <c r="G144" s="43" t="s">
        <v>18</v>
      </c>
      <c r="H144" s="44" t="s">
        <v>21</v>
      </c>
      <c r="I144" s="42"/>
      <c r="J144" s="42"/>
      <c r="K144" s="42" t="s">
        <v>638</v>
      </c>
      <c r="L144" s="369">
        <v>28225</v>
      </c>
      <c r="M144" s="351">
        <v>9573921</v>
      </c>
      <c r="N144" s="259">
        <v>45682</v>
      </c>
    </row>
    <row r="145" spans="1:14" ht="15" customHeight="1">
      <c r="A145" s="19">
        <v>18000</v>
      </c>
      <c r="B145" s="43"/>
      <c r="C145" s="266" t="s">
        <v>966</v>
      </c>
      <c r="D145" s="66" t="s">
        <v>194</v>
      </c>
      <c r="E145" s="42"/>
      <c r="F145" s="350"/>
      <c r="G145" s="43" t="s">
        <v>2</v>
      </c>
      <c r="H145" s="44" t="s">
        <v>521</v>
      </c>
      <c r="I145" s="42"/>
      <c r="J145" s="42"/>
      <c r="K145" s="42" t="s">
        <v>967</v>
      </c>
      <c r="L145" s="369">
        <v>20035</v>
      </c>
      <c r="M145" s="351">
        <v>9229867</v>
      </c>
      <c r="N145" s="259">
        <v>45682</v>
      </c>
    </row>
    <row r="146" spans="1:14" ht="15" customHeight="1">
      <c r="A146" s="19">
        <v>22700</v>
      </c>
      <c r="B146" s="43" t="s">
        <v>8</v>
      </c>
      <c r="C146" s="266" t="s">
        <v>968</v>
      </c>
      <c r="D146" s="66" t="s">
        <v>194</v>
      </c>
      <c r="E146" s="42"/>
      <c r="F146" s="350"/>
      <c r="G146" s="43"/>
      <c r="H146" s="43" t="s">
        <v>1</v>
      </c>
      <c r="I146" s="42"/>
      <c r="J146" s="42"/>
      <c r="K146" s="42" t="s">
        <v>108</v>
      </c>
      <c r="L146" s="369">
        <v>23800</v>
      </c>
      <c r="M146" s="351">
        <v>9587685</v>
      </c>
      <c r="N146" s="259">
        <v>45683</v>
      </c>
    </row>
    <row r="147" spans="1:14" ht="15" customHeight="1">
      <c r="A147" s="19">
        <v>5100</v>
      </c>
      <c r="B147" s="43"/>
      <c r="C147" s="43" t="s">
        <v>969</v>
      </c>
      <c r="D147" s="66" t="s">
        <v>194</v>
      </c>
      <c r="E147" s="42"/>
      <c r="F147" s="9"/>
      <c r="G147" s="43" t="s">
        <v>17</v>
      </c>
      <c r="H147" s="44" t="s">
        <v>937</v>
      </c>
      <c r="I147" s="42"/>
      <c r="J147" s="42"/>
      <c r="K147" s="42" t="s">
        <v>970</v>
      </c>
      <c r="L147" s="19">
        <v>5535</v>
      </c>
      <c r="M147" s="26">
        <v>9128001</v>
      </c>
      <c r="N147" s="259">
        <v>45683</v>
      </c>
    </row>
    <row r="148" spans="1:14" ht="15" customHeight="1">
      <c r="A148" s="19">
        <v>5500</v>
      </c>
      <c r="B148" s="43"/>
      <c r="C148" s="43" t="s">
        <v>971</v>
      </c>
      <c r="D148" s="43" t="s">
        <v>10</v>
      </c>
      <c r="E148" s="42"/>
      <c r="F148" s="9"/>
      <c r="G148" s="43" t="s">
        <v>2</v>
      </c>
      <c r="H148" s="44" t="s">
        <v>972</v>
      </c>
      <c r="I148" s="42"/>
      <c r="J148" s="42"/>
      <c r="K148" s="42" t="s">
        <v>430</v>
      </c>
      <c r="L148" s="19">
        <v>5905</v>
      </c>
      <c r="M148" s="26">
        <v>9123506</v>
      </c>
      <c r="N148" s="259">
        <v>45683</v>
      </c>
    </row>
    <row r="149" spans="1:14" ht="15" customHeight="1">
      <c r="A149" s="19">
        <v>5700</v>
      </c>
      <c r="B149" s="43"/>
      <c r="C149" s="43" t="s">
        <v>973</v>
      </c>
      <c r="D149" s="66" t="s">
        <v>194</v>
      </c>
      <c r="E149" s="42"/>
      <c r="F149" s="9"/>
      <c r="G149" s="43" t="s">
        <v>68</v>
      </c>
      <c r="H149" s="44" t="s">
        <v>38</v>
      </c>
      <c r="I149" s="42"/>
      <c r="J149" s="42"/>
      <c r="K149" s="42" t="s">
        <v>974</v>
      </c>
      <c r="L149" s="19">
        <v>6000</v>
      </c>
      <c r="M149" s="26">
        <v>8342375</v>
      </c>
      <c r="N149" s="259">
        <v>45683</v>
      </c>
    </row>
    <row r="150" spans="1:14" ht="15" customHeight="1">
      <c r="A150" s="19">
        <v>25000</v>
      </c>
      <c r="B150" s="43"/>
      <c r="C150" s="266" t="s">
        <v>975</v>
      </c>
      <c r="D150" s="66" t="s">
        <v>194</v>
      </c>
      <c r="E150" s="42"/>
      <c r="F150" s="350"/>
      <c r="G150" s="43" t="s">
        <v>13</v>
      </c>
      <c r="H150" s="44" t="s">
        <v>36</v>
      </c>
      <c r="I150" s="42"/>
      <c r="J150" s="42"/>
      <c r="K150" s="42" t="s">
        <v>976</v>
      </c>
      <c r="L150" s="369">
        <v>26516</v>
      </c>
      <c r="M150" s="351">
        <v>9159050</v>
      </c>
      <c r="N150" s="259">
        <v>45683</v>
      </c>
    </row>
    <row r="151" spans="1:14" ht="15" customHeight="1">
      <c r="A151" s="19">
        <v>40000</v>
      </c>
      <c r="B151" s="43"/>
      <c r="C151" s="266" t="s">
        <v>977</v>
      </c>
      <c r="D151" s="66" t="s">
        <v>194</v>
      </c>
      <c r="E151" s="42"/>
      <c r="F151" s="350"/>
      <c r="G151" s="43"/>
      <c r="H151" s="44"/>
      <c r="I151" s="42"/>
      <c r="J151" s="42"/>
      <c r="K151" s="42" t="s">
        <v>108</v>
      </c>
      <c r="L151" s="369">
        <v>43596</v>
      </c>
      <c r="M151" s="351">
        <v>9072214</v>
      </c>
      <c r="N151" s="259">
        <v>45683</v>
      </c>
    </row>
    <row r="152" spans="1:14" ht="15" customHeight="1">
      <c r="A152" s="37">
        <v>6000</v>
      </c>
      <c r="B152" s="45" t="s">
        <v>8</v>
      </c>
      <c r="C152" s="45" t="s">
        <v>568</v>
      </c>
      <c r="D152" s="67" t="s">
        <v>7</v>
      </c>
      <c r="E152" s="46" t="s">
        <v>210</v>
      </c>
      <c r="F152" s="18">
        <v>80</v>
      </c>
      <c r="G152" s="45" t="s">
        <v>17</v>
      </c>
      <c r="H152" s="45" t="s">
        <v>569</v>
      </c>
      <c r="I152" s="45"/>
      <c r="J152" s="45"/>
      <c r="K152" s="45" t="s">
        <v>570</v>
      </c>
      <c r="L152" s="27">
        <v>6355</v>
      </c>
      <c r="M152" s="28">
        <v>9364019</v>
      </c>
      <c r="N152" s="150">
        <v>45669</v>
      </c>
    </row>
    <row r="153" spans="1:14" ht="15" customHeight="1">
      <c r="A153" s="37">
        <v>12500</v>
      </c>
      <c r="B153" s="45" t="s">
        <v>8</v>
      </c>
      <c r="C153" s="45" t="s">
        <v>228</v>
      </c>
      <c r="D153" s="67" t="s">
        <v>7</v>
      </c>
      <c r="E153" s="46" t="s">
        <v>113</v>
      </c>
      <c r="F153" s="18">
        <v>38</v>
      </c>
      <c r="G153" s="45" t="s">
        <v>31</v>
      </c>
      <c r="H153" s="45" t="s">
        <v>211</v>
      </c>
      <c r="I153" s="45"/>
      <c r="J153" s="45"/>
      <c r="K153" s="45" t="s">
        <v>229</v>
      </c>
      <c r="L153" s="27">
        <v>13286</v>
      </c>
      <c r="M153" s="28">
        <v>8214889</v>
      </c>
      <c r="N153" s="16">
        <v>45623</v>
      </c>
    </row>
    <row r="154" spans="1:14" ht="15" customHeight="1">
      <c r="A154" s="37">
        <v>8000</v>
      </c>
      <c r="B154" s="45" t="s">
        <v>51</v>
      </c>
      <c r="C154" s="45" t="s">
        <v>197</v>
      </c>
      <c r="D154" s="67" t="s">
        <v>7</v>
      </c>
      <c r="E154" s="46" t="s">
        <v>175</v>
      </c>
      <c r="F154" s="18">
        <v>31</v>
      </c>
      <c r="G154" s="45" t="s">
        <v>18</v>
      </c>
      <c r="H154" s="45" t="s">
        <v>211</v>
      </c>
      <c r="I154" s="45"/>
      <c r="J154" s="45"/>
      <c r="K154" s="45" t="s">
        <v>284</v>
      </c>
      <c r="L154" s="27">
        <v>8759</v>
      </c>
      <c r="M154" s="28">
        <v>9385817</v>
      </c>
      <c r="N154" s="16">
        <v>45637</v>
      </c>
    </row>
    <row r="155" spans="1:14" ht="15" customHeight="1">
      <c r="A155" s="36">
        <v>6100</v>
      </c>
      <c r="B155" s="42" t="s">
        <v>51</v>
      </c>
      <c r="C155" s="42" t="s">
        <v>338</v>
      </c>
      <c r="D155" s="67" t="s">
        <v>7</v>
      </c>
      <c r="E155" s="43" t="s">
        <v>339</v>
      </c>
      <c r="F155" s="18">
        <v>68</v>
      </c>
      <c r="G155" s="42" t="s">
        <v>31</v>
      </c>
      <c r="H155" s="42" t="s">
        <v>247</v>
      </c>
      <c r="I155" s="42"/>
      <c r="J155" s="42"/>
      <c r="K155" s="42"/>
      <c r="L155" s="19">
        <v>7102</v>
      </c>
      <c r="M155" s="26">
        <v>7926095</v>
      </c>
      <c r="N155" s="16">
        <v>45645</v>
      </c>
    </row>
    <row r="156" spans="1:14" ht="15" customHeight="1">
      <c r="A156" s="370">
        <v>31500</v>
      </c>
      <c r="B156" s="42" t="s">
        <v>8</v>
      </c>
      <c r="C156" s="42" t="s">
        <v>340</v>
      </c>
      <c r="D156" s="67" t="s">
        <v>7</v>
      </c>
      <c r="E156" s="66" t="s">
        <v>160</v>
      </c>
      <c r="F156" s="9">
        <v>114</v>
      </c>
      <c r="G156" s="45" t="s">
        <v>2</v>
      </c>
      <c r="H156" s="42" t="s">
        <v>231</v>
      </c>
      <c r="I156" s="42" t="s">
        <v>1210</v>
      </c>
      <c r="J156" s="42"/>
      <c r="K156" s="42" t="s">
        <v>341</v>
      </c>
      <c r="L156" s="19">
        <v>34402</v>
      </c>
      <c r="M156" s="26">
        <v>9682760</v>
      </c>
      <c r="N156" s="16">
        <v>45646</v>
      </c>
    </row>
    <row r="157" spans="1:14" ht="15" customHeight="1">
      <c r="A157" s="36">
        <v>38000</v>
      </c>
      <c r="B157" s="42" t="s">
        <v>8</v>
      </c>
      <c r="C157" s="42" t="s">
        <v>368</v>
      </c>
      <c r="D157" s="67" t="s">
        <v>7</v>
      </c>
      <c r="E157" s="43" t="s">
        <v>113</v>
      </c>
      <c r="F157" s="9">
        <v>38</v>
      </c>
      <c r="G157" s="42" t="s">
        <v>369</v>
      </c>
      <c r="H157" s="42" t="s">
        <v>370</v>
      </c>
      <c r="I157" s="42"/>
      <c r="J157" s="42"/>
      <c r="K157" s="42" t="s">
        <v>371</v>
      </c>
      <c r="L157" s="19">
        <v>39827</v>
      </c>
      <c r="M157" s="26">
        <v>9965590</v>
      </c>
      <c r="N157" s="16">
        <v>45649</v>
      </c>
    </row>
    <row r="158" spans="1:14" ht="15" customHeight="1">
      <c r="A158" s="36">
        <v>66000</v>
      </c>
      <c r="B158" s="42" t="s">
        <v>8</v>
      </c>
      <c r="C158" s="42" t="s">
        <v>366</v>
      </c>
      <c r="D158" s="67" t="s">
        <v>7</v>
      </c>
      <c r="E158" s="43" t="s">
        <v>495</v>
      </c>
      <c r="F158" s="9">
        <v>40</v>
      </c>
      <c r="G158" s="45" t="s">
        <v>128</v>
      </c>
      <c r="H158" s="45" t="s">
        <v>496</v>
      </c>
      <c r="I158" s="42"/>
      <c r="J158" s="42"/>
      <c r="K158" s="42" t="s">
        <v>367</v>
      </c>
      <c r="L158" s="19">
        <v>81996</v>
      </c>
      <c r="M158" s="26">
        <v>9936927</v>
      </c>
      <c r="N158" s="16">
        <v>45649</v>
      </c>
    </row>
    <row r="159" spans="1:14" ht="15" customHeight="1">
      <c r="A159" s="36">
        <v>5200</v>
      </c>
      <c r="B159" s="42" t="s">
        <v>51</v>
      </c>
      <c r="C159" s="42" t="s">
        <v>374</v>
      </c>
      <c r="D159" s="67" t="s">
        <v>7</v>
      </c>
      <c r="E159" s="43" t="s">
        <v>209</v>
      </c>
      <c r="F159" s="9">
        <v>46</v>
      </c>
      <c r="G159" s="42" t="s">
        <v>0</v>
      </c>
      <c r="H159" s="42" t="s">
        <v>5</v>
      </c>
      <c r="I159" s="42"/>
      <c r="J159" s="42"/>
      <c r="K159" s="42" t="s">
        <v>498</v>
      </c>
      <c r="L159" s="19">
        <v>6154</v>
      </c>
      <c r="M159" s="26">
        <v>8004791</v>
      </c>
      <c r="N159" s="16">
        <v>45650</v>
      </c>
    </row>
    <row r="160" spans="1:14" ht="15" customHeight="1">
      <c r="A160" s="36">
        <v>30000</v>
      </c>
      <c r="B160" s="42" t="s">
        <v>8</v>
      </c>
      <c r="C160" s="42" t="s">
        <v>372</v>
      </c>
      <c r="D160" s="67" t="s">
        <v>7</v>
      </c>
      <c r="E160" s="43" t="s">
        <v>73</v>
      </c>
      <c r="F160" s="9">
        <v>43</v>
      </c>
      <c r="G160" s="42" t="s">
        <v>2</v>
      </c>
      <c r="H160" s="42" t="s">
        <v>251</v>
      </c>
      <c r="I160" s="42"/>
      <c r="J160" s="42"/>
      <c r="K160" s="42" t="s">
        <v>322</v>
      </c>
      <c r="L160" s="19">
        <v>33443</v>
      </c>
      <c r="M160" s="26">
        <v>9711901</v>
      </c>
      <c r="N160" s="16">
        <v>45650</v>
      </c>
    </row>
    <row r="161" spans="1:14" ht="15" customHeight="1">
      <c r="A161" s="36">
        <v>25000</v>
      </c>
      <c r="B161" s="42"/>
      <c r="C161" s="42" t="s">
        <v>376</v>
      </c>
      <c r="D161" s="67" t="s">
        <v>7</v>
      </c>
      <c r="E161" s="43" t="s">
        <v>209</v>
      </c>
      <c r="F161" s="9">
        <v>45</v>
      </c>
      <c r="G161" s="42" t="s">
        <v>120</v>
      </c>
      <c r="H161" s="42" t="s">
        <v>1211</v>
      </c>
      <c r="I161" s="42"/>
      <c r="J161" s="42"/>
      <c r="K161" s="42" t="s">
        <v>377</v>
      </c>
      <c r="L161" s="19">
        <v>27354</v>
      </c>
      <c r="M161" s="26">
        <v>9416783</v>
      </c>
      <c r="N161" s="16">
        <v>45655</v>
      </c>
    </row>
    <row r="162" spans="1:14" ht="15" customHeight="1">
      <c r="A162" s="37">
        <v>11000</v>
      </c>
      <c r="B162" s="45" t="s">
        <v>8</v>
      </c>
      <c r="C162" s="45" t="s">
        <v>551</v>
      </c>
      <c r="D162" s="67" t="s">
        <v>7</v>
      </c>
      <c r="E162" s="46" t="s">
        <v>336</v>
      </c>
      <c r="F162" s="18" t="s">
        <v>552</v>
      </c>
      <c r="G162" s="45" t="s">
        <v>13</v>
      </c>
      <c r="H162" s="45" t="s">
        <v>139</v>
      </c>
      <c r="I162" s="45"/>
      <c r="J162" s="45"/>
      <c r="K162" s="45" t="s">
        <v>553</v>
      </c>
      <c r="L162" s="27">
        <v>52980</v>
      </c>
      <c r="M162" s="28">
        <v>9284520</v>
      </c>
      <c r="N162" s="150">
        <v>45665</v>
      </c>
    </row>
    <row r="163" spans="1:14" ht="15" customHeight="1">
      <c r="A163" s="37">
        <v>1470</v>
      </c>
      <c r="B163" s="45" t="s">
        <v>554</v>
      </c>
      <c r="C163" s="45" t="s">
        <v>555</v>
      </c>
      <c r="D163" s="67" t="s">
        <v>7</v>
      </c>
      <c r="E163" s="46" t="s">
        <v>227</v>
      </c>
      <c r="F163" s="18">
        <v>50</v>
      </c>
      <c r="G163" s="45" t="s">
        <v>68</v>
      </c>
      <c r="H163" s="45" t="s">
        <v>96</v>
      </c>
      <c r="I163" s="45"/>
      <c r="J163" s="45"/>
      <c r="K163" s="45" t="s">
        <v>556</v>
      </c>
      <c r="L163" s="27">
        <v>3500</v>
      </c>
      <c r="M163" s="28">
        <v>9416850</v>
      </c>
      <c r="N163" s="150">
        <v>45666</v>
      </c>
    </row>
    <row r="164" spans="1:14" ht="15" customHeight="1">
      <c r="A164" s="37">
        <v>4500</v>
      </c>
      <c r="B164" s="45" t="s">
        <v>109</v>
      </c>
      <c r="C164" s="185" t="s">
        <v>557</v>
      </c>
      <c r="D164" s="67" t="s">
        <v>7</v>
      </c>
      <c r="E164" s="65" t="s">
        <v>217</v>
      </c>
      <c r="F164" s="18">
        <v>18</v>
      </c>
      <c r="G164" s="45" t="s">
        <v>68</v>
      </c>
      <c r="H164" s="45" t="s">
        <v>104</v>
      </c>
      <c r="I164" s="45"/>
      <c r="J164" s="45"/>
      <c r="K164" s="45" t="s">
        <v>558</v>
      </c>
      <c r="L164" s="27">
        <v>6235</v>
      </c>
      <c r="M164" s="28">
        <v>8208919</v>
      </c>
      <c r="N164" s="150">
        <v>45666</v>
      </c>
    </row>
    <row r="165" spans="1:14" ht="15" customHeight="1">
      <c r="A165" s="174">
        <v>4000</v>
      </c>
      <c r="B165" s="45"/>
      <c r="C165" s="184" t="s">
        <v>562</v>
      </c>
      <c r="D165" s="45" t="s">
        <v>563</v>
      </c>
      <c r="E165" s="45"/>
      <c r="F165" s="45"/>
      <c r="G165" s="43" t="s">
        <v>16</v>
      </c>
      <c r="H165" s="44" t="s">
        <v>564</v>
      </c>
      <c r="I165" s="45"/>
      <c r="J165" s="45"/>
      <c r="K165" s="45" t="s">
        <v>484</v>
      </c>
      <c r="L165" s="27">
        <v>4315</v>
      </c>
      <c r="M165" s="28">
        <v>9174787</v>
      </c>
      <c r="N165" s="150">
        <v>45667</v>
      </c>
    </row>
    <row r="166" spans="1:14" ht="15" customHeight="1">
      <c r="A166" s="37">
        <v>2900</v>
      </c>
      <c r="B166" s="45" t="s">
        <v>88</v>
      </c>
      <c r="C166" s="45" t="s">
        <v>565</v>
      </c>
      <c r="D166" s="67" t="s">
        <v>7</v>
      </c>
      <c r="E166" s="46" t="s">
        <v>77</v>
      </c>
      <c r="F166" s="18">
        <v>63</v>
      </c>
      <c r="G166" s="45" t="s">
        <v>42</v>
      </c>
      <c r="H166" s="45" t="s">
        <v>566</v>
      </c>
      <c r="I166" s="45"/>
      <c r="J166" s="45"/>
      <c r="K166" s="45" t="s">
        <v>567</v>
      </c>
      <c r="L166" s="27">
        <v>3536</v>
      </c>
      <c r="M166" s="28">
        <v>9319947</v>
      </c>
      <c r="N166" s="150">
        <v>45669</v>
      </c>
    </row>
    <row r="167" spans="1:14" ht="15" customHeight="1">
      <c r="A167" s="37">
        <v>6600</v>
      </c>
      <c r="B167" s="45" t="s">
        <v>88</v>
      </c>
      <c r="C167" s="45" t="s">
        <v>712</v>
      </c>
      <c r="D167" s="67" t="s">
        <v>7</v>
      </c>
      <c r="E167" s="46" t="s">
        <v>218</v>
      </c>
      <c r="F167" s="18" t="s">
        <v>334</v>
      </c>
      <c r="G167" s="45" t="s">
        <v>35</v>
      </c>
      <c r="H167" s="45" t="s">
        <v>244</v>
      </c>
      <c r="I167" s="45"/>
      <c r="J167" s="45"/>
      <c r="K167" s="45" t="s">
        <v>713</v>
      </c>
      <c r="L167" s="27">
        <v>9169</v>
      </c>
      <c r="M167" s="28">
        <v>8914312</v>
      </c>
      <c r="N167" s="150">
        <v>45671</v>
      </c>
    </row>
    <row r="168" spans="1:14" ht="15" customHeight="1">
      <c r="A168" s="37">
        <v>4500</v>
      </c>
      <c r="B168" s="45"/>
      <c r="C168" s="45" t="s">
        <v>707</v>
      </c>
      <c r="D168" s="67" t="s">
        <v>7</v>
      </c>
      <c r="E168" s="46" t="s">
        <v>708</v>
      </c>
      <c r="F168" s="18">
        <v>131</v>
      </c>
      <c r="G168" s="45" t="s">
        <v>106</v>
      </c>
      <c r="H168" s="45" t="s">
        <v>549</v>
      </c>
      <c r="I168" s="45"/>
      <c r="J168" s="45"/>
      <c r="K168" s="45" t="s">
        <v>709</v>
      </c>
      <c r="L168" s="27">
        <v>5006</v>
      </c>
      <c r="M168" s="28">
        <v>9166510</v>
      </c>
      <c r="N168" s="150">
        <v>45671</v>
      </c>
    </row>
    <row r="169" spans="1:14" ht="15" customHeight="1">
      <c r="A169" s="37">
        <v>18500</v>
      </c>
      <c r="B169" s="45" t="s">
        <v>51</v>
      </c>
      <c r="C169" s="45" t="s">
        <v>716</v>
      </c>
      <c r="D169" s="67" t="s">
        <v>7</v>
      </c>
      <c r="E169" s="46" t="s">
        <v>339</v>
      </c>
      <c r="F169" s="18">
        <v>68</v>
      </c>
      <c r="G169" s="45" t="s">
        <v>35</v>
      </c>
      <c r="H169" s="45" t="s">
        <v>395</v>
      </c>
      <c r="I169" s="45"/>
      <c r="J169" s="45"/>
      <c r="K169" s="45" t="s">
        <v>717</v>
      </c>
      <c r="L169" s="27">
        <v>22108</v>
      </c>
      <c r="M169" s="28">
        <v>9509255</v>
      </c>
      <c r="N169" s="150">
        <v>45672</v>
      </c>
    </row>
    <row r="170" spans="1:14" ht="15" customHeight="1">
      <c r="A170" s="37">
        <v>33000</v>
      </c>
      <c r="B170" s="45" t="s">
        <v>8</v>
      </c>
      <c r="C170" s="45" t="s">
        <v>718</v>
      </c>
      <c r="D170" s="67" t="s">
        <v>7</v>
      </c>
      <c r="E170" s="46"/>
      <c r="F170" s="18"/>
      <c r="G170" s="45" t="s">
        <v>13</v>
      </c>
      <c r="H170" s="45" t="s">
        <v>719</v>
      </c>
      <c r="I170" s="45"/>
      <c r="J170" s="45"/>
      <c r="K170" s="45" t="s">
        <v>720</v>
      </c>
      <c r="L170" s="27">
        <v>33755</v>
      </c>
      <c r="M170" s="28">
        <v>9467548</v>
      </c>
      <c r="N170" s="150">
        <v>45672</v>
      </c>
    </row>
    <row r="171" spans="1:14" ht="15" customHeight="1">
      <c r="A171" s="37">
        <v>4000</v>
      </c>
      <c r="B171" s="45" t="s">
        <v>8</v>
      </c>
      <c r="C171" s="45" t="s">
        <v>721</v>
      </c>
      <c r="D171" s="67" t="s">
        <v>7</v>
      </c>
      <c r="E171" s="46" t="s">
        <v>336</v>
      </c>
      <c r="F171" s="18" t="s">
        <v>337</v>
      </c>
      <c r="G171" s="45" t="s">
        <v>68</v>
      </c>
      <c r="H171" s="45"/>
      <c r="I171" s="45"/>
      <c r="J171" s="45"/>
      <c r="K171" s="45" t="s">
        <v>722</v>
      </c>
      <c r="L171" s="27">
        <v>4570</v>
      </c>
      <c r="M171" s="28">
        <v>9143257</v>
      </c>
      <c r="N171" s="150">
        <v>45674</v>
      </c>
    </row>
    <row r="172" spans="1:14" ht="15" customHeight="1">
      <c r="A172" s="37">
        <v>31500</v>
      </c>
      <c r="B172" s="45" t="s">
        <v>8</v>
      </c>
      <c r="C172" s="45" t="s">
        <v>723</v>
      </c>
      <c r="D172" s="67" t="s">
        <v>7</v>
      </c>
      <c r="E172" s="46" t="s">
        <v>175</v>
      </c>
      <c r="F172" s="18">
        <v>31</v>
      </c>
      <c r="G172" s="45" t="s">
        <v>68</v>
      </c>
      <c r="H172" s="45"/>
      <c r="I172" s="45"/>
      <c r="J172" s="45"/>
      <c r="K172" s="45" t="s">
        <v>724</v>
      </c>
      <c r="L172" s="27">
        <v>35732</v>
      </c>
      <c r="M172" s="28">
        <v>9537977</v>
      </c>
      <c r="N172" s="150">
        <v>45674</v>
      </c>
    </row>
    <row r="173" spans="1:14" ht="15" customHeight="1">
      <c r="A173" s="37">
        <v>70000</v>
      </c>
      <c r="B173" s="45" t="s">
        <v>52</v>
      </c>
      <c r="C173" s="45" t="s">
        <v>725</v>
      </c>
      <c r="D173" s="67" t="s">
        <v>7</v>
      </c>
      <c r="E173" s="46" t="s">
        <v>726</v>
      </c>
      <c r="F173" s="18" t="s">
        <v>727</v>
      </c>
      <c r="G173" s="42" t="s">
        <v>179</v>
      </c>
      <c r="H173" s="42"/>
      <c r="I173" s="45"/>
      <c r="J173" s="45"/>
      <c r="K173" s="45" t="s">
        <v>728</v>
      </c>
      <c r="L173" s="27">
        <v>84108</v>
      </c>
      <c r="M173" s="28">
        <v>9525613</v>
      </c>
      <c r="N173" s="150">
        <v>45675</v>
      </c>
    </row>
    <row r="174" spans="1:14" ht="15" customHeight="1">
      <c r="A174" s="37">
        <v>4200</v>
      </c>
      <c r="B174" s="45" t="s">
        <v>173</v>
      </c>
      <c r="C174" s="45" t="s">
        <v>978</v>
      </c>
      <c r="D174" s="67" t="s">
        <v>7</v>
      </c>
      <c r="E174" s="46" t="s">
        <v>217</v>
      </c>
      <c r="F174" s="18">
        <v>18</v>
      </c>
      <c r="G174" s="45"/>
      <c r="H174" s="45"/>
      <c r="I174" s="45"/>
      <c r="J174" s="45"/>
      <c r="K174" s="45" t="s">
        <v>979</v>
      </c>
      <c r="L174" s="27">
        <v>8049</v>
      </c>
      <c r="M174" s="28">
        <v>9045728</v>
      </c>
      <c r="N174" s="150">
        <v>45677</v>
      </c>
    </row>
    <row r="175" spans="1:14" ht="15" customHeight="1">
      <c r="A175" s="37">
        <v>16275</v>
      </c>
      <c r="B175" s="45" t="s">
        <v>8</v>
      </c>
      <c r="C175" s="45" t="s">
        <v>980</v>
      </c>
      <c r="D175" s="67" t="s">
        <v>7</v>
      </c>
      <c r="E175" s="46"/>
      <c r="F175" s="18">
        <v>29</v>
      </c>
      <c r="G175" s="45" t="s">
        <v>2</v>
      </c>
      <c r="H175" s="45" t="s">
        <v>521</v>
      </c>
      <c r="I175" s="45"/>
      <c r="J175" s="45"/>
      <c r="K175" s="45" t="s">
        <v>981</v>
      </c>
      <c r="L175" s="27">
        <v>21177</v>
      </c>
      <c r="M175" s="28">
        <v>9468619</v>
      </c>
      <c r="N175" s="150">
        <v>45677</v>
      </c>
    </row>
    <row r="176" spans="1:14" ht="15" customHeight="1">
      <c r="A176" s="37">
        <v>24000</v>
      </c>
      <c r="B176" s="45" t="s">
        <v>173</v>
      </c>
      <c r="C176" s="45" t="s">
        <v>982</v>
      </c>
      <c r="D176" s="67" t="s">
        <v>7</v>
      </c>
      <c r="E176" s="46" t="s">
        <v>210</v>
      </c>
      <c r="F176" s="18">
        <v>80</v>
      </c>
      <c r="G176" s="45" t="s">
        <v>68</v>
      </c>
      <c r="H176" s="45" t="s">
        <v>243</v>
      </c>
      <c r="I176" s="45"/>
      <c r="J176" s="45"/>
      <c r="K176" s="45" t="s">
        <v>983</v>
      </c>
      <c r="L176" s="27">
        <v>47304</v>
      </c>
      <c r="M176" s="28">
        <v>9258349</v>
      </c>
      <c r="N176" s="150">
        <v>45678</v>
      </c>
    </row>
    <row r="177" spans="1:14" ht="15" customHeight="1">
      <c r="A177" s="37">
        <v>3000</v>
      </c>
      <c r="B177" s="45" t="s">
        <v>8</v>
      </c>
      <c r="C177" s="45" t="s">
        <v>984</v>
      </c>
      <c r="D177" s="67" t="s">
        <v>7</v>
      </c>
      <c r="E177" s="46" t="s">
        <v>985</v>
      </c>
      <c r="F177" s="18">
        <v>6</v>
      </c>
      <c r="G177" s="45" t="s">
        <v>42</v>
      </c>
      <c r="H177" s="45" t="s">
        <v>986</v>
      </c>
      <c r="I177" s="45"/>
      <c r="J177" s="45"/>
      <c r="K177" s="45" t="s">
        <v>987</v>
      </c>
      <c r="L177" s="27">
        <v>3300</v>
      </c>
      <c r="M177" s="28">
        <v>9431599</v>
      </c>
      <c r="N177" s="150">
        <v>45678</v>
      </c>
    </row>
    <row r="178" spans="1:14" ht="15" customHeight="1">
      <c r="A178" s="37">
        <v>4000</v>
      </c>
      <c r="B178" s="45" t="s">
        <v>8</v>
      </c>
      <c r="C178" s="45" t="s">
        <v>988</v>
      </c>
      <c r="D178" s="67" t="s">
        <v>7</v>
      </c>
      <c r="E178" s="46"/>
      <c r="F178" s="18">
        <v>101</v>
      </c>
      <c r="G178" s="45"/>
      <c r="H178" s="45"/>
      <c r="I178" s="45"/>
      <c r="J178" s="45"/>
      <c r="K178" s="45" t="s">
        <v>989</v>
      </c>
      <c r="L178" s="27">
        <v>4135</v>
      </c>
      <c r="M178" s="28">
        <v>9199385</v>
      </c>
      <c r="N178" s="150">
        <v>45678</v>
      </c>
    </row>
    <row r="179" spans="1:14" ht="15" customHeight="1">
      <c r="A179" s="37">
        <v>31400</v>
      </c>
      <c r="B179" s="45" t="s">
        <v>51</v>
      </c>
      <c r="C179" s="45" t="s">
        <v>538</v>
      </c>
      <c r="D179" s="67" t="s">
        <v>7</v>
      </c>
      <c r="E179" s="46" t="s">
        <v>73</v>
      </c>
      <c r="F179" s="18">
        <v>37</v>
      </c>
      <c r="G179" s="45"/>
      <c r="H179" s="45"/>
      <c r="I179" s="45"/>
      <c r="J179" s="45"/>
      <c r="K179" s="45" t="s">
        <v>539</v>
      </c>
      <c r="L179" s="27">
        <v>32621</v>
      </c>
      <c r="M179" s="28">
        <v>9295567</v>
      </c>
      <c r="N179" s="150">
        <v>45679</v>
      </c>
    </row>
    <row r="180" spans="1:14" ht="15" customHeight="1">
      <c r="A180" s="37">
        <v>31950</v>
      </c>
      <c r="B180" s="45" t="s">
        <v>109</v>
      </c>
      <c r="C180" s="45" t="s">
        <v>990</v>
      </c>
      <c r="D180" s="67" t="s">
        <v>7</v>
      </c>
      <c r="E180" s="46" t="s">
        <v>113</v>
      </c>
      <c r="F180" s="18">
        <v>38</v>
      </c>
      <c r="G180" s="45" t="s">
        <v>991</v>
      </c>
      <c r="H180" s="45" t="s">
        <v>992</v>
      </c>
      <c r="I180" s="45"/>
      <c r="J180" s="45"/>
      <c r="K180" s="45" t="s">
        <v>993</v>
      </c>
      <c r="L180" s="27">
        <v>34398</v>
      </c>
      <c r="M180" s="28">
        <v>9459113</v>
      </c>
      <c r="N180" s="150">
        <v>45679</v>
      </c>
    </row>
    <row r="181" spans="1:14" ht="15" customHeight="1">
      <c r="A181" s="37">
        <v>1500</v>
      </c>
      <c r="B181" s="45" t="s">
        <v>173</v>
      </c>
      <c r="C181" s="45" t="s">
        <v>994</v>
      </c>
      <c r="D181" s="67" t="s">
        <v>7</v>
      </c>
      <c r="E181" s="46"/>
      <c r="F181" s="18">
        <v>120</v>
      </c>
      <c r="G181" s="45" t="s">
        <v>68</v>
      </c>
      <c r="H181" s="45" t="s">
        <v>283</v>
      </c>
      <c r="I181" s="45"/>
      <c r="J181" s="45"/>
      <c r="K181" s="45" t="s">
        <v>995</v>
      </c>
      <c r="L181" s="27">
        <v>2644</v>
      </c>
      <c r="M181" s="28">
        <v>8917869</v>
      </c>
      <c r="N181" s="150">
        <v>45679</v>
      </c>
    </row>
    <row r="182" spans="1:14" ht="15" customHeight="1">
      <c r="A182" s="37">
        <v>5448</v>
      </c>
      <c r="B182" s="45" t="s">
        <v>8</v>
      </c>
      <c r="C182" s="45" t="s">
        <v>996</v>
      </c>
      <c r="D182" s="67" t="s">
        <v>7</v>
      </c>
      <c r="E182" s="46" t="s">
        <v>997</v>
      </c>
      <c r="F182" s="18" t="s">
        <v>998</v>
      </c>
      <c r="G182" s="45" t="s">
        <v>17</v>
      </c>
      <c r="H182" s="45" t="s">
        <v>999</v>
      </c>
      <c r="I182" s="45"/>
      <c r="J182" s="45"/>
      <c r="K182" s="45" t="s">
        <v>1000</v>
      </c>
      <c r="L182" s="27">
        <v>5834</v>
      </c>
      <c r="M182" s="28">
        <v>9465497</v>
      </c>
      <c r="N182" s="150">
        <v>45679</v>
      </c>
    </row>
    <row r="183" spans="1:14" ht="15" customHeight="1">
      <c r="A183" s="37">
        <v>6000</v>
      </c>
      <c r="B183" s="45" t="s">
        <v>52</v>
      </c>
      <c r="C183" s="45" t="s">
        <v>1001</v>
      </c>
      <c r="D183" s="67" t="s">
        <v>7</v>
      </c>
      <c r="E183" s="46" t="s">
        <v>113</v>
      </c>
      <c r="F183" s="18">
        <v>40</v>
      </c>
      <c r="G183" s="45" t="s">
        <v>31</v>
      </c>
      <c r="H183" s="45" t="s">
        <v>32</v>
      </c>
      <c r="I183" s="45"/>
      <c r="J183" s="45"/>
      <c r="K183" s="45" t="s">
        <v>426</v>
      </c>
      <c r="L183" s="27">
        <v>6846</v>
      </c>
      <c r="M183" s="28">
        <v>8418356</v>
      </c>
      <c r="N183" s="150">
        <v>45681</v>
      </c>
    </row>
    <row r="184" spans="1:14" ht="15" customHeight="1">
      <c r="A184" s="37">
        <v>3000</v>
      </c>
      <c r="B184" s="45" t="s">
        <v>8</v>
      </c>
      <c r="C184" s="45" t="s">
        <v>1002</v>
      </c>
      <c r="D184" s="67" t="s">
        <v>7</v>
      </c>
      <c r="E184" s="46"/>
      <c r="F184" s="18"/>
      <c r="G184" s="45" t="s">
        <v>16</v>
      </c>
      <c r="H184" s="45" t="s">
        <v>1003</v>
      </c>
      <c r="I184" s="45"/>
      <c r="J184" s="45"/>
      <c r="K184" s="45" t="s">
        <v>1004</v>
      </c>
      <c r="L184" s="27">
        <v>3193</v>
      </c>
      <c r="M184" s="28">
        <v>8728024</v>
      </c>
      <c r="N184" s="150">
        <v>45681</v>
      </c>
    </row>
    <row r="185" spans="1:14" ht="15" customHeight="1">
      <c r="A185" s="37">
        <v>36000</v>
      </c>
      <c r="B185" s="45"/>
      <c r="C185" s="45" t="s">
        <v>1005</v>
      </c>
      <c r="D185" s="67" t="s">
        <v>7</v>
      </c>
      <c r="E185" s="46" t="s">
        <v>73</v>
      </c>
      <c r="F185" s="18">
        <v>41</v>
      </c>
      <c r="G185" s="45"/>
      <c r="H185" s="45" t="s">
        <v>1006</v>
      </c>
      <c r="I185" s="45"/>
      <c r="J185" s="45"/>
      <c r="K185" s="45" t="s">
        <v>1007</v>
      </c>
      <c r="L185" s="27">
        <v>37940</v>
      </c>
      <c r="M185" s="28">
        <v>9722742</v>
      </c>
      <c r="N185" s="150">
        <v>45681</v>
      </c>
    </row>
    <row r="186" spans="1:14" ht="15" customHeight="1">
      <c r="A186" s="37">
        <v>3300</v>
      </c>
      <c r="B186" s="46" t="s">
        <v>59</v>
      </c>
      <c r="C186" s="45" t="s">
        <v>1008</v>
      </c>
      <c r="D186" s="67" t="s">
        <v>7</v>
      </c>
      <c r="E186" s="46" t="s">
        <v>77</v>
      </c>
      <c r="F186" s="18" t="s">
        <v>1009</v>
      </c>
      <c r="G186" s="45"/>
      <c r="H186" s="45"/>
      <c r="I186" s="45"/>
      <c r="J186" s="45"/>
      <c r="K186" s="45" t="s">
        <v>567</v>
      </c>
      <c r="L186" s="27">
        <v>5652</v>
      </c>
      <c r="M186" s="28">
        <v>9508603</v>
      </c>
      <c r="N186" s="150">
        <v>45683</v>
      </c>
    </row>
    <row r="187" spans="1:14" ht="15" customHeight="1">
      <c r="A187" s="37">
        <v>57200</v>
      </c>
      <c r="B187" s="45" t="s">
        <v>8</v>
      </c>
      <c r="C187" s="45" t="s">
        <v>1010</v>
      </c>
      <c r="D187" s="67" t="s">
        <v>7</v>
      </c>
      <c r="E187" s="46" t="s">
        <v>210</v>
      </c>
      <c r="F187" s="18">
        <v>80</v>
      </c>
      <c r="G187" s="45" t="s">
        <v>140</v>
      </c>
      <c r="H187" s="45" t="s">
        <v>1011</v>
      </c>
      <c r="I187" s="45"/>
      <c r="J187" s="45"/>
      <c r="K187" s="45" t="s">
        <v>1012</v>
      </c>
      <c r="L187" s="27">
        <v>63340</v>
      </c>
      <c r="M187" s="28">
        <v>9714666</v>
      </c>
      <c r="N187" s="150">
        <v>45683</v>
      </c>
    </row>
    <row r="188" spans="1:14" ht="15" customHeight="1">
      <c r="A188" s="27">
        <v>31500</v>
      </c>
      <c r="B188" s="45" t="s">
        <v>8</v>
      </c>
      <c r="C188" s="45" t="s">
        <v>346</v>
      </c>
      <c r="D188" s="45" t="s">
        <v>12</v>
      </c>
      <c r="E188" s="45" t="s">
        <v>76</v>
      </c>
      <c r="F188" s="18" t="s">
        <v>347</v>
      </c>
      <c r="G188" s="45" t="s">
        <v>2</v>
      </c>
      <c r="H188" s="45" t="s">
        <v>252</v>
      </c>
      <c r="I188" s="71" t="s">
        <v>499</v>
      </c>
      <c r="J188" s="46"/>
      <c r="K188" s="45" t="s">
        <v>348</v>
      </c>
      <c r="L188" s="27">
        <v>33225</v>
      </c>
      <c r="M188" s="28">
        <v>9370408</v>
      </c>
      <c r="N188" s="20">
        <v>45645</v>
      </c>
    </row>
    <row r="189" spans="1:14" ht="15" customHeight="1">
      <c r="A189" s="27">
        <v>6000</v>
      </c>
      <c r="B189" s="45" t="s">
        <v>88</v>
      </c>
      <c r="C189" s="45" t="s">
        <v>248</v>
      </c>
      <c r="D189" s="45" t="s">
        <v>12</v>
      </c>
      <c r="E189" s="45" t="s">
        <v>76</v>
      </c>
      <c r="F189" s="18">
        <v>15</v>
      </c>
      <c r="G189" s="45" t="s">
        <v>42</v>
      </c>
      <c r="H189" s="45" t="s">
        <v>249</v>
      </c>
      <c r="I189" s="46"/>
      <c r="J189" s="46"/>
      <c r="K189" s="45" t="s">
        <v>250</v>
      </c>
      <c r="L189" s="27">
        <v>8500</v>
      </c>
      <c r="M189" s="28">
        <v>9472713</v>
      </c>
      <c r="N189" s="20">
        <v>45631</v>
      </c>
    </row>
    <row r="190" spans="1:14" ht="15" customHeight="1">
      <c r="A190" s="27">
        <v>4700</v>
      </c>
      <c r="B190" s="45"/>
      <c r="C190" s="45" t="s">
        <v>290</v>
      </c>
      <c r="D190" s="45" t="s">
        <v>43</v>
      </c>
      <c r="E190" s="45" t="s">
        <v>85</v>
      </c>
      <c r="F190" s="18">
        <v>10</v>
      </c>
      <c r="G190" s="45" t="s">
        <v>176</v>
      </c>
      <c r="H190" s="45" t="s">
        <v>291</v>
      </c>
      <c r="I190" s="46"/>
      <c r="J190" s="46"/>
      <c r="K190" s="45" t="s">
        <v>292</v>
      </c>
      <c r="L190" s="27">
        <v>4902</v>
      </c>
      <c r="M190" s="28">
        <v>9003524</v>
      </c>
      <c r="N190" s="20">
        <v>45638</v>
      </c>
    </row>
    <row r="191" spans="1:14" ht="15" customHeight="1">
      <c r="A191" s="27">
        <v>31500</v>
      </c>
      <c r="B191" s="45" t="s">
        <v>8</v>
      </c>
      <c r="C191" s="45" t="s">
        <v>345</v>
      </c>
      <c r="D191" s="45" t="s">
        <v>12</v>
      </c>
      <c r="E191" s="45" t="s">
        <v>253</v>
      </c>
      <c r="F191" s="18"/>
      <c r="G191" s="45" t="s">
        <v>2</v>
      </c>
      <c r="H191" s="45" t="s">
        <v>306</v>
      </c>
      <c r="I191" s="71" t="s">
        <v>499</v>
      </c>
      <c r="J191" s="71"/>
      <c r="K191" s="45" t="s">
        <v>254</v>
      </c>
      <c r="L191" s="27">
        <v>33382</v>
      </c>
      <c r="M191" s="28">
        <v>9658800</v>
      </c>
      <c r="N191" s="20">
        <v>45642</v>
      </c>
    </row>
    <row r="192" spans="1:14" ht="15" customHeight="1">
      <c r="A192" s="27">
        <v>14310</v>
      </c>
      <c r="B192" s="45" t="s">
        <v>173</v>
      </c>
      <c r="C192" s="45" t="s">
        <v>335</v>
      </c>
      <c r="D192" s="45" t="s">
        <v>12</v>
      </c>
      <c r="E192" s="45" t="s">
        <v>82</v>
      </c>
      <c r="F192" s="18">
        <v>7</v>
      </c>
      <c r="G192" s="45" t="s">
        <v>39</v>
      </c>
      <c r="H192" s="45" t="s">
        <v>262</v>
      </c>
      <c r="I192" s="46"/>
      <c r="J192" s="46"/>
      <c r="K192" s="45" t="s">
        <v>344</v>
      </c>
      <c r="L192" s="27">
        <v>34536</v>
      </c>
      <c r="M192" s="28">
        <v>9713193</v>
      </c>
      <c r="N192" s="20">
        <v>45642</v>
      </c>
    </row>
    <row r="193" spans="1:14" ht="15" customHeight="1">
      <c r="A193" s="27">
        <v>7000</v>
      </c>
      <c r="B193" s="45" t="s">
        <v>848</v>
      </c>
      <c r="C193" s="45" t="s">
        <v>444</v>
      </c>
      <c r="D193" s="45" t="s">
        <v>12</v>
      </c>
      <c r="E193" s="45" t="s">
        <v>76</v>
      </c>
      <c r="F193" s="18">
        <v>15</v>
      </c>
      <c r="G193" s="45" t="s">
        <v>13</v>
      </c>
      <c r="H193" s="45" t="s">
        <v>441</v>
      </c>
      <c r="I193" s="46"/>
      <c r="J193" s="46"/>
      <c r="K193" s="45" t="s">
        <v>500</v>
      </c>
      <c r="L193" s="27">
        <v>8000</v>
      </c>
      <c r="M193" s="28">
        <v>9516246</v>
      </c>
      <c r="N193" s="20">
        <v>45662</v>
      </c>
    </row>
    <row r="194" spans="1:14" ht="15" customHeight="1">
      <c r="A194" s="27">
        <v>13000</v>
      </c>
      <c r="B194" s="45" t="s">
        <v>178</v>
      </c>
      <c r="C194" s="45" t="s">
        <v>571</v>
      </c>
      <c r="D194" s="45" t="s">
        <v>12</v>
      </c>
      <c r="E194" s="45" t="s">
        <v>76</v>
      </c>
      <c r="F194" s="18">
        <v>13</v>
      </c>
      <c r="G194" s="45" t="s">
        <v>13</v>
      </c>
      <c r="H194" s="45" t="s">
        <v>572</v>
      </c>
      <c r="I194" s="46"/>
      <c r="J194" s="46"/>
      <c r="K194" s="45" t="s">
        <v>567</v>
      </c>
      <c r="L194" s="27">
        <v>13449</v>
      </c>
      <c r="M194" s="28">
        <v>9558581</v>
      </c>
      <c r="N194" s="20">
        <v>45665</v>
      </c>
    </row>
    <row r="195" spans="1:14" ht="15" customHeight="1">
      <c r="A195" s="27">
        <v>4000</v>
      </c>
      <c r="B195" s="45" t="s">
        <v>51</v>
      </c>
      <c r="C195" s="45" t="s">
        <v>579</v>
      </c>
      <c r="D195" s="45" t="s">
        <v>12</v>
      </c>
      <c r="E195" s="45" t="s">
        <v>253</v>
      </c>
      <c r="F195" s="18"/>
      <c r="G195" s="45" t="s">
        <v>35</v>
      </c>
      <c r="H195" s="45" t="s">
        <v>244</v>
      </c>
      <c r="I195" s="46"/>
      <c r="J195" s="46"/>
      <c r="K195" s="45" t="s">
        <v>580</v>
      </c>
      <c r="L195" s="27">
        <v>6046</v>
      </c>
      <c r="M195" s="28">
        <v>9437816</v>
      </c>
      <c r="N195" s="20">
        <v>45666</v>
      </c>
    </row>
    <row r="196" spans="1:14" ht="15" customHeight="1">
      <c r="A196" s="27">
        <v>8500</v>
      </c>
      <c r="B196" s="45"/>
      <c r="C196" s="45" t="s">
        <v>575</v>
      </c>
      <c r="D196" s="45" t="s">
        <v>12</v>
      </c>
      <c r="E196" s="45" t="s">
        <v>76</v>
      </c>
      <c r="F196" s="18">
        <v>15</v>
      </c>
      <c r="G196" s="45" t="s">
        <v>0</v>
      </c>
      <c r="H196" s="45" t="s">
        <v>214</v>
      </c>
      <c r="I196" s="46"/>
      <c r="J196" s="46"/>
      <c r="K196" s="45" t="s">
        <v>576</v>
      </c>
      <c r="L196" s="27">
        <v>9218</v>
      </c>
      <c r="M196" s="28">
        <v>9205706</v>
      </c>
      <c r="N196" s="20">
        <v>45666</v>
      </c>
    </row>
    <row r="197" spans="1:14" ht="15" customHeight="1">
      <c r="A197" s="27">
        <v>30000</v>
      </c>
      <c r="B197" s="45" t="s">
        <v>8</v>
      </c>
      <c r="C197" s="45" t="s">
        <v>581</v>
      </c>
      <c r="D197" s="45" t="s">
        <v>43</v>
      </c>
      <c r="E197" s="45" t="s">
        <v>85</v>
      </c>
      <c r="F197" s="18">
        <v>9</v>
      </c>
      <c r="G197" s="45" t="s">
        <v>20</v>
      </c>
      <c r="H197" s="45" t="s">
        <v>582</v>
      </c>
      <c r="I197" s="46"/>
      <c r="J197" s="46"/>
      <c r="K197" s="45" t="s">
        <v>583</v>
      </c>
      <c r="L197" s="27">
        <v>38037</v>
      </c>
      <c r="M197" s="28">
        <v>9640061</v>
      </c>
      <c r="N197" s="20">
        <v>45667</v>
      </c>
    </row>
    <row r="198" spans="1:14" ht="15" customHeight="1">
      <c r="A198" s="27">
        <v>30000</v>
      </c>
      <c r="B198" s="45" t="s">
        <v>8</v>
      </c>
      <c r="C198" s="45" t="s">
        <v>584</v>
      </c>
      <c r="D198" s="45" t="s">
        <v>12</v>
      </c>
      <c r="E198" s="45" t="s">
        <v>76</v>
      </c>
      <c r="F198" s="18">
        <v>8</v>
      </c>
      <c r="G198" s="45"/>
      <c r="H198" s="45" t="s">
        <v>1205</v>
      </c>
      <c r="I198" s="46"/>
      <c r="J198" s="46"/>
      <c r="K198" s="45" t="s">
        <v>585</v>
      </c>
      <c r="L198" s="27">
        <v>35000</v>
      </c>
      <c r="M198" s="28">
        <v>9693501</v>
      </c>
      <c r="N198" s="20">
        <v>45667</v>
      </c>
    </row>
    <row r="199" spans="1:14" ht="15" customHeight="1">
      <c r="A199" s="27">
        <v>2950</v>
      </c>
      <c r="B199" s="45" t="s">
        <v>51</v>
      </c>
      <c r="C199" s="45" t="s">
        <v>729</v>
      </c>
      <c r="D199" s="45" t="s">
        <v>137</v>
      </c>
      <c r="E199" s="45" t="s">
        <v>161</v>
      </c>
      <c r="F199" s="18">
        <v>1</v>
      </c>
      <c r="G199" s="45" t="s">
        <v>16</v>
      </c>
      <c r="H199" s="45" t="s">
        <v>101</v>
      </c>
      <c r="I199" s="46"/>
      <c r="J199" s="46"/>
      <c r="K199" s="45" t="s">
        <v>359</v>
      </c>
      <c r="L199" s="27">
        <v>3465</v>
      </c>
      <c r="M199" s="28">
        <v>8332100</v>
      </c>
      <c r="N199" s="20">
        <v>45671</v>
      </c>
    </row>
    <row r="200" spans="1:14" ht="15" customHeight="1">
      <c r="A200" s="27">
        <v>2503</v>
      </c>
      <c r="B200" s="45" t="s">
        <v>51</v>
      </c>
      <c r="C200" s="45" t="s">
        <v>1212</v>
      </c>
      <c r="D200" s="45" t="s">
        <v>12</v>
      </c>
      <c r="E200" s="45"/>
      <c r="F200" s="18"/>
      <c r="G200" s="45" t="s">
        <v>16</v>
      </c>
      <c r="H200" s="45"/>
      <c r="I200" s="46"/>
      <c r="J200" s="46"/>
      <c r="K200" s="45" t="s">
        <v>533</v>
      </c>
      <c r="L200" s="27">
        <v>2820</v>
      </c>
      <c r="M200" s="28">
        <v>9048639</v>
      </c>
      <c r="N200" s="372">
        <v>45672</v>
      </c>
    </row>
    <row r="201" spans="1:14" ht="15" customHeight="1">
      <c r="A201" s="27">
        <v>3000</v>
      </c>
      <c r="B201" s="45" t="s">
        <v>51</v>
      </c>
      <c r="C201" s="45" t="s">
        <v>378</v>
      </c>
      <c r="D201" s="45" t="s">
        <v>137</v>
      </c>
      <c r="E201" s="45" t="s">
        <v>161</v>
      </c>
      <c r="F201" s="18">
        <v>1</v>
      </c>
      <c r="G201" s="45" t="s">
        <v>16</v>
      </c>
      <c r="H201" s="45" t="s">
        <v>730</v>
      </c>
      <c r="I201" s="46"/>
      <c r="J201" s="46"/>
      <c r="K201" s="45" t="s">
        <v>359</v>
      </c>
      <c r="L201" s="27">
        <v>3490</v>
      </c>
      <c r="M201" s="28">
        <v>9001124</v>
      </c>
      <c r="N201" s="20">
        <v>45673</v>
      </c>
    </row>
    <row r="202" spans="1:14" ht="15" customHeight="1">
      <c r="A202" s="27">
        <v>3322</v>
      </c>
      <c r="B202" s="45" t="s">
        <v>51</v>
      </c>
      <c r="C202" s="45" t="s">
        <v>1213</v>
      </c>
      <c r="D202" s="45" t="s">
        <v>12</v>
      </c>
      <c r="E202" s="45"/>
      <c r="F202" s="18"/>
      <c r="G202" s="45" t="s">
        <v>68</v>
      </c>
      <c r="H202" s="45"/>
      <c r="I202" s="46"/>
      <c r="J202" s="46"/>
      <c r="K202" s="45" t="s">
        <v>1214</v>
      </c>
      <c r="L202" s="27">
        <v>7208</v>
      </c>
      <c r="M202" s="28">
        <v>9391452</v>
      </c>
      <c r="N202" s="372">
        <v>45673</v>
      </c>
    </row>
    <row r="203" spans="1:14" ht="15" customHeight="1">
      <c r="A203" s="27">
        <v>25000</v>
      </c>
      <c r="B203" s="45" t="s">
        <v>8</v>
      </c>
      <c r="C203" s="45" t="s">
        <v>731</v>
      </c>
      <c r="D203" s="45" t="s">
        <v>12</v>
      </c>
      <c r="E203" s="45" t="s">
        <v>253</v>
      </c>
      <c r="F203" s="18"/>
      <c r="G203" s="45" t="s">
        <v>1</v>
      </c>
      <c r="H203" s="45" t="s">
        <v>1215</v>
      </c>
      <c r="I203" s="46"/>
      <c r="J203" s="46"/>
      <c r="K203" s="45" t="s">
        <v>732</v>
      </c>
      <c r="L203" s="27">
        <v>32077</v>
      </c>
      <c r="M203" s="28">
        <v>9494814</v>
      </c>
      <c r="N203" s="20">
        <v>45674</v>
      </c>
    </row>
    <row r="204" spans="1:14" ht="15" customHeight="1">
      <c r="A204" s="27">
        <v>25000</v>
      </c>
      <c r="B204" s="45" t="s">
        <v>156</v>
      </c>
      <c r="C204" s="45" t="s">
        <v>741</v>
      </c>
      <c r="D204" s="45" t="s">
        <v>12</v>
      </c>
      <c r="E204" s="45" t="s">
        <v>742</v>
      </c>
      <c r="F204" s="18"/>
      <c r="G204" s="45" t="s">
        <v>39</v>
      </c>
      <c r="H204" s="45" t="s">
        <v>262</v>
      </c>
      <c r="I204" s="46"/>
      <c r="J204" s="46"/>
      <c r="K204" s="45" t="s">
        <v>743</v>
      </c>
      <c r="L204" s="27">
        <v>33190</v>
      </c>
      <c r="M204" s="28">
        <v>9701011</v>
      </c>
      <c r="N204" s="20">
        <v>45676</v>
      </c>
    </row>
    <row r="205" spans="1:14" ht="15" customHeight="1">
      <c r="A205" s="27">
        <v>3300</v>
      </c>
      <c r="B205" s="45" t="s">
        <v>8</v>
      </c>
      <c r="C205" s="45" t="s">
        <v>733</v>
      </c>
      <c r="D205" s="45" t="s">
        <v>137</v>
      </c>
      <c r="E205" s="45" t="s">
        <v>161</v>
      </c>
      <c r="F205" s="18">
        <v>1</v>
      </c>
      <c r="G205" s="45" t="s">
        <v>16</v>
      </c>
      <c r="H205" s="45" t="s">
        <v>734</v>
      </c>
      <c r="I205" s="46"/>
      <c r="J205" s="46"/>
      <c r="K205" s="45" t="s">
        <v>735</v>
      </c>
      <c r="L205" s="27">
        <v>4490</v>
      </c>
      <c r="M205" s="28">
        <v>9169732</v>
      </c>
      <c r="N205" s="20">
        <v>45676</v>
      </c>
    </row>
    <row r="206" spans="1:14" ht="15" customHeight="1">
      <c r="A206" s="27">
        <v>30250</v>
      </c>
      <c r="B206" s="45" t="s">
        <v>8</v>
      </c>
      <c r="C206" s="45" t="s">
        <v>736</v>
      </c>
      <c r="D206" s="45" t="s">
        <v>43</v>
      </c>
      <c r="E206" s="45" t="s">
        <v>737</v>
      </c>
      <c r="F206" s="18">
        <v>31</v>
      </c>
      <c r="G206" s="45"/>
      <c r="H206" s="45" t="s">
        <v>1205</v>
      </c>
      <c r="I206" s="46"/>
      <c r="J206" s="46"/>
      <c r="K206" s="45" t="s">
        <v>738</v>
      </c>
      <c r="L206" s="27">
        <v>34428</v>
      </c>
      <c r="M206" s="28">
        <v>9480710</v>
      </c>
      <c r="N206" s="20">
        <v>45676</v>
      </c>
    </row>
    <row r="207" spans="1:14" ht="15" customHeight="1">
      <c r="A207" s="27">
        <v>6000</v>
      </c>
      <c r="B207" s="45" t="s">
        <v>8</v>
      </c>
      <c r="C207" s="45" t="s">
        <v>739</v>
      </c>
      <c r="D207" s="45" t="s">
        <v>12</v>
      </c>
      <c r="E207" s="45" t="s">
        <v>76</v>
      </c>
      <c r="F207" s="18">
        <v>14</v>
      </c>
      <c r="G207" s="45" t="s">
        <v>17</v>
      </c>
      <c r="H207" s="45" t="s">
        <v>1216</v>
      </c>
      <c r="I207" s="46"/>
      <c r="J207" s="46"/>
      <c r="K207" s="45" t="s">
        <v>740</v>
      </c>
      <c r="L207" s="27">
        <v>6315</v>
      </c>
      <c r="M207" s="28">
        <v>9281516</v>
      </c>
      <c r="N207" s="20">
        <v>45676</v>
      </c>
    </row>
    <row r="208" spans="1:14" ht="15" customHeight="1">
      <c r="A208" s="27">
        <v>6000</v>
      </c>
      <c r="B208" s="45"/>
      <c r="C208" s="45" t="s">
        <v>1013</v>
      </c>
      <c r="D208" s="45" t="s">
        <v>43</v>
      </c>
      <c r="E208" s="45" t="s">
        <v>85</v>
      </c>
      <c r="F208" s="18">
        <v>8</v>
      </c>
      <c r="G208" s="45" t="s">
        <v>1</v>
      </c>
      <c r="H208" s="45" t="s">
        <v>212</v>
      </c>
      <c r="I208" s="46"/>
      <c r="J208" s="46"/>
      <c r="K208" s="45" t="s">
        <v>1014</v>
      </c>
      <c r="L208" s="27">
        <v>6794</v>
      </c>
      <c r="M208" s="28">
        <v>9523964</v>
      </c>
      <c r="N208" s="20">
        <v>45677</v>
      </c>
    </row>
    <row r="209" spans="1:14" ht="15" customHeight="1">
      <c r="A209" s="27">
        <v>3000</v>
      </c>
      <c r="B209" s="45" t="s">
        <v>52</v>
      </c>
      <c r="C209" s="45" t="s">
        <v>358</v>
      </c>
      <c r="D209" s="45" t="s">
        <v>12</v>
      </c>
      <c r="E209" s="45" t="s">
        <v>1015</v>
      </c>
      <c r="F209" s="18"/>
      <c r="G209" s="45" t="s">
        <v>130</v>
      </c>
      <c r="H209" s="45" t="s">
        <v>411</v>
      </c>
      <c r="I209" s="46"/>
      <c r="J209" s="46"/>
      <c r="K209" s="45" t="s">
        <v>486</v>
      </c>
      <c r="L209" s="27">
        <v>4220</v>
      </c>
      <c r="M209" s="28">
        <v>9141376</v>
      </c>
      <c r="N209" s="20">
        <v>45678</v>
      </c>
    </row>
    <row r="210" spans="1:14" ht="15" customHeight="1">
      <c r="A210" s="27">
        <v>3500</v>
      </c>
      <c r="B210" s="45" t="s">
        <v>848</v>
      </c>
      <c r="C210" s="45" t="s">
        <v>1016</v>
      </c>
      <c r="D210" s="45" t="s">
        <v>137</v>
      </c>
      <c r="E210" s="45" t="s">
        <v>161</v>
      </c>
      <c r="F210" s="18">
        <v>1</v>
      </c>
      <c r="G210" s="45" t="s">
        <v>16</v>
      </c>
      <c r="H210" s="45" t="s">
        <v>1017</v>
      </c>
      <c r="I210" s="46"/>
      <c r="J210" s="46"/>
      <c r="K210" s="45" t="s">
        <v>1018</v>
      </c>
      <c r="L210" s="27">
        <v>3887</v>
      </c>
      <c r="M210" s="28">
        <v>9564798</v>
      </c>
      <c r="N210" s="20">
        <v>45678</v>
      </c>
    </row>
    <row r="211" spans="1:14" ht="15" customHeight="1">
      <c r="A211" s="27">
        <v>6000</v>
      </c>
      <c r="B211" s="45" t="s">
        <v>156</v>
      </c>
      <c r="C211" s="45" t="s">
        <v>1019</v>
      </c>
      <c r="D211" s="45" t="s">
        <v>12</v>
      </c>
      <c r="E211" s="45" t="s">
        <v>115</v>
      </c>
      <c r="F211" s="18"/>
      <c r="G211" s="45" t="s">
        <v>20</v>
      </c>
      <c r="H211" s="45" t="s">
        <v>582</v>
      </c>
      <c r="I211" s="46"/>
      <c r="J211" s="46"/>
      <c r="K211" s="45" t="s">
        <v>1020</v>
      </c>
      <c r="L211" s="27">
        <v>10975</v>
      </c>
      <c r="M211" s="28">
        <v>9383730</v>
      </c>
      <c r="N211" s="20">
        <v>45678</v>
      </c>
    </row>
    <row r="212" spans="1:14" ht="15" customHeight="1">
      <c r="A212" s="27">
        <v>16000</v>
      </c>
      <c r="B212" s="45" t="s">
        <v>8</v>
      </c>
      <c r="C212" s="45" t="s">
        <v>1021</v>
      </c>
      <c r="D212" s="45" t="s">
        <v>12</v>
      </c>
      <c r="E212" s="45" t="s">
        <v>76</v>
      </c>
      <c r="F212" s="18">
        <v>9</v>
      </c>
      <c r="G212" s="45" t="s">
        <v>13</v>
      </c>
      <c r="H212" s="45" t="s">
        <v>1022</v>
      </c>
      <c r="I212" s="46"/>
      <c r="J212" s="46"/>
      <c r="K212" s="45" t="s">
        <v>1023</v>
      </c>
      <c r="L212" s="27">
        <v>34627</v>
      </c>
      <c r="M212" s="28">
        <v>9498298</v>
      </c>
      <c r="N212" s="20">
        <v>45678</v>
      </c>
    </row>
    <row r="213" spans="1:14" ht="15" customHeight="1">
      <c r="A213" s="27">
        <v>28448</v>
      </c>
      <c r="B213" s="45" t="s">
        <v>8</v>
      </c>
      <c r="C213" s="45" t="s">
        <v>1024</v>
      </c>
      <c r="D213" s="45" t="s">
        <v>43</v>
      </c>
      <c r="E213" s="45" t="s">
        <v>1025</v>
      </c>
      <c r="F213" s="18">
        <v>24</v>
      </c>
      <c r="G213" s="45" t="s">
        <v>20</v>
      </c>
      <c r="H213" s="45" t="s">
        <v>1026</v>
      </c>
      <c r="I213" s="46"/>
      <c r="J213" s="46"/>
      <c r="K213" s="45" t="s">
        <v>1027</v>
      </c>
      <c r="L213" s="27">
        <v>35097</v>
      </c>
      <c r="M213" s="28">
        <v>9655846</v>
      </c>
      <c r="N213" s="20">
        <v>45678</v>
      </c>
    </row>
    <row r="214" spans="1:14" ht="15" customHeight="1">
      <c r="A214" s="19">
        <v>3800</v>
      </c>
      <c r="B214" s="42" t="s">
        <v>52</v>
      </c>
      <c r="C214" s="42" t="s">
        <v>573</v>
      </c>
      <c r="D214" s="42" t="s">
        <v>12</v>
      </c>
      <c r="E214" s="42" t="s">
        <v>115</v>
      </c>
      <c r="F214" s="9"/>
      <c r="G214" s="42" t="s">
        <v>16</v>
      </c>
      <c r="H214" s="42" t="s">
        <v>734</v>
      </c>
      <c r="I214" s="43"/>
      <c r="J214" s="46"/>
      <c r="K214" s="42" t="s">
        <v>574</v>
      </c>
      <c r="L214" s="19">
        <v>4304</v>
      </c>
      <c r="M214" s="26">
        <v>9082001</v>
      </c>
      <c r="N214" s="16">
        <v>45682</v>
      </c>
    </row>
    <row r="215" spans="1:14" ht="15" customHeight="1">
      <c r="A215" s="19">
        <v>5500</v>
      </c>
      <c r="B215" s="42"/>
      <c r="C215" s="42" t="s">
        <v>1028</v>
      </c>
      <c r="D215" s="42" t="s">
        <v>137</v>
      </c>
      <c r="E215" s="42" t="s">
        <v>161</v>
      </c>
      <c r="F215" s="9">
        <v>1</v>
      </c>
      <c r="G215" s="42" t="s">
        <v>68</v>
      </c>
      <c r="H215" s="42" t="s">
        <v>208</v>
      </c>
      <c r="I215" s="43"/>
      <c r="J215" s="46"/>
      <c r="K215" s="42" t="s">
        <v>1029</v>
      </c>
      <c r="L215" s="19">
        <v>6379</v>
      </c>
      <c r="M215" s="26">
        <v>9275854</v>
      </c>
      <c r="N215" s="16">
        <v>45682</v>
      </c>
    </row>
    <row r="216" spans="1:14" ht="15" customHeight="1">
      <c r="A216" s="19">
        <v>15000</v>
      </c>
      <c r="B216" s="42"/>
      <c r="C216" s="42" t="s">
        <v>1030</v>
      </c>
      <c r="D216" s="42" t="s">
        <v>12</v>
      </c>
      <c r="E216" s="42" t="s">
        <v>76</v>
      </c>
      <c r="F216" s="9">
        <v>13</v>
      </c>
      <c r="G216" s="42" t="s">
        <v>0</v>
      </c>
      <c r="H216" s="42" t="s">
        <v>5</v>
      </c>
      <c r="I216" s="43"/>
      <c r="J216" s="46"/>
      <c r="K216" s="42" t="s">
        <v>1031</v>
      </c>
      <c r="L216" s="19">
        <v>19580</v>
      </c>
      <c r="M216" s="26">
        <v>9521758</v>
      </c>
      <c r="N216" s="16">
        <v>45683</v>
      </c>
    </row>
    <row r="217" spans="1:14" ht="15" customHeight="1">
      <c r="A217" s="130">
        <v>69450</v>
      </c>
      <c r="B217" s="80" t="s">
        <v>98</v>
      </c>
      <c r="C217" s="81" t="s">
        <v>145</v>
      </c>
      <c r="D217" s="81" t="s">
        <v>60</v>
      </c>
      <c r="E217" s="82" t="s">
        <v>117</v>
      </c>
      <c r="F217" s="83">
        <v>40</v>
      </c>
      <c r="G217" s="81" t="s">
        <v>128</v>
      </c>
      <c r="H217" s="80" t="s">
        <v>398</v>
      </c>
      <c r="I217" s="84" t="s">
        <v>118</v>
      </c>
      <c r="J217" s="84"/>
      <c r="K217" s="191" t="s">
        <v>155</v>
      </c>
      <c r="L217" s="36">
        <v>77119</v>
      </c>
      <c r="M217" s="109">
        <v>9738789</v>
      </c>
      <c r="N217" s="29">
        <v>45627</v>
      </c>
    </row>
    <row r="218" spans="1:14" ht="15" customHeight="1">
      <c r="A218" s="133">
        <v>14650</v>
      </c>
      <c r="B218" s="80" t="s">
        <v>221</v>
      </c>
      <c r="C218" s="42" t="s">
        <v>450</v>
      </c>
      <c r="D218" s="134" t="s">
        <v>60</v>
      </c>
      <c r="E218" s="80" t="s">
        <v>255</v>
      </c>
      <c r="F218" s="135">
        <v>15</v>
      </c>
      <c r="G218" s="42" t="s">
        <v>17</v>
      </c>
      <c r="H218" s="80" t="s">
        <v>271</v>
      </c>
      <c r="I218" s="84" t="s">
        <v>222</v>
      </c>
      <c r="J218" s="84"/>
      <c r="K218" s="191" t="s">
        <v>451</v>
      </c>
      <c r="L218" s="36">
        <v>27174</v>
      </c>
      <c r="M218" s="9">
        <v>9158458</v>
      </c>
      <c r="N218" s="17">
        <v>45656</v>
      </c>
    </row>
    <row r="219" spans="1:14" ht="15" customHeight="1">
      <c r="A219" s="19">
        <v>3000</v>
      </c>
      <c r="B219" s="80" t="s">
        <v>59</v>
      </c>
      <c r="C219" s="42" t="s">
        <v>911</v>
      </c>
      <c r="D219" s="42" t="s">
        <v>62</v>
      </c>
      <c r="E219" s="80" t="s">
        <v>64</v>
      </c>
      <c r="F219" s="135">
        <v>8</v>
      </c>
      <c r="G219" s="42" t="s">
        <v>68</v>
      </c>
      <c r="H219" s="80"/>
      <c r="I219" s="84" t="s">
        <v>1085</v>
      </c>
      <c r="J219" s="84" t="s">
        <v>1217</v>
      </c>
      <c r="K219" s="191" t="s">
        <v>912</v>
      </c>
      <c r="L219" s="36">
        <v>3151</v>
      </c>
      <c r="M219" s="9">
        <v>8230596</v>
      </c>
      <c r="N219" s="17">
        <v>45669</v>
      </c>
    </row>
    <row r="220" spans="1:14" ht="15" customHeight="1">
      <c r="A220" s="133">
        <v>3000</v>
      </c>
      <c r="B220" s="82" t="s">
        <v>98</v>
      </c>
      <c r="C220" s="42" t="s">
        <v>592</v>
      </c>
      <c r="D220" s="42" t="s">
        <v>62</v>
      </c>
      <c r="E220" s="80" t="s">
        <v>133</v>
      </c>
      <c r="F220" s="135">
        <v>11</v>
      </c>
      <c r="G220" s="42" t="s">
        <v>100</v>
      </c>
      <c r="H220" s="80" t="s">
        <v>400</v>
      </c>
      <c r="I220" s="84"/>
      <c r="J220" s="84"/>
      <c r="K220" s="191" t="s">
        <v>593</v>
      </c>
      <c r="L220" s="36">
        <v>3147</v>
      </c>
      <c r="M220" s="9">
        <v>7830911</v>
      </c>
      <c r="N220" s="17">
        <v>45664</v>
      </c>
    </row>
    <row r="221" spans="1:14" ht="15" customHeight="1">
      <c r="A221" s="131">
        <v>33000</v>
      </c>
      <c r="B221" s="70" t="s">
        <v>98</v>
      </c>
      <c r="C221" s="42" t="s">
        <v>188</v>
      </c>
      <c r="D221" s="42" t="s">
        <v>60</v>
      </c>
      <c r="E221" s="40" t="s">
        <v>81</v>
      </c>
      <c r="F221" s="56" t="s">
        <v>219</v>
      </c>
      <c r="G221" s="42" t="s">
        <v>0</v>
      </c>
      <c r="H221" s="70" t="s">
        <v>5</v>
      </c>
      <c r="I221" s="214" t="s">
        <v>220</v>
      </c>
      <c r="J221" s="214"/>
      <c r="K221" s="41" t="s">
        <v>111</v>
      </c>
      <c r="L221" s="36">
        <v>32662</v>
      </c>
      <c r="M221" s="9">
        <v>9278911</v>
      </c>
      <c r="N221" s="29">
        <v>45618</v>
      </c>
    </row>
    <row r="222" spans="1:14" ht="15" customHeight="1">
      <c r="A222" s="130">
        <v>58180</v>
      </c>
      <c r="B222" s="80" t="s">
        <v>98</v>
      </c>
      <c r="C222" s="81" t="s">
        <v>234</v>
      </c>
      <c r="D222" s="81" t="s">
        <v>75</v>
      </c>
      <c r="E222" s="82"/>
      <c r="F222" s="83"/>
      <c r="G222" s="81" t="s">
        <v>181</v>
      </c>
      <c r="H222" s="80" t="s">
        <v>307</v>
      </c>
      <c r="I222" s="81" t="s">
        <v>118</v>
      </c>
      <c r="J222" s="84"/>
      <c r="K222" s="191" t="s">
        <v>155</v>
      </c>
      <c r="L222" s="36">
        <v>60384</v>
      </c>
      <c r="M222" s="109">
        <v>9799616</v>
      </c>
      <c r="N222" s="29">
        <v>45624</v>
      </c>
    </row>
    <row r="223" spans="1:14" ht="15" customHeight="1">
      <c r="A223" s="132">
        <v>45103.379000000001</v>
      </c>
      <c r="B223" s="87" t="s">
        <v>127</v>
      </c>
      <c r="C223" s="86" t="s">
        <v>235</v>
      </c>
      <c r="D223" s="86" t="s">
        <v>75</v>
      </c>
      <c r="E223" s="87"/>
      <c r="F223" s="83"/>
      <c r="G223" s="86" t="s">
        <v>129</v>
      </c>
      <c r="H223" s="352" t="s">
        <v>165</v>
      </c>
      <c r="I223" s="86" t="s">
        <v>114</v>
      </c>
      <c r="J223" s="88"/>
      <c r="K223" s="191" t="s">
        <v>202</v>
      </c>
      <c r="L223" s="37">
        <v>46644</v>
      </c>
      <c r="M223" s="110">
        <v>9219446</v>
      </c>
      <c r="N223" s="29">
        <v>45624</v>
      </c>
    </row>
    <row r="224" spans="1:14" ht="15" customHeight="1">
      <c r="A224" s="130">
        <v>49595</v>
      </c>
      <c r="B224" s="80" t="s">
        <v>98</v>
      </c>
      <c r="C224" s="81" t="s">
        <v>236</v>
      </c>
      <c r="D224" s="81" t="s">
        <v>66</v>
      </c>
      <c r="E224" s="82" t="s">
        <v>141</v>
      </c>
      <c r="F224" s="83">
        <v>4</v>
      </c>
      <c r="G224" s="81" t="s">
        <v>181</v>
      </c>
      <c r="H224" s="80" t="s">
        <v>399</v>
      </c>
      <c r="I224" s="81" t="s">
        <v>102</v>
      </c>
      <c r="J224" s="84"/>
      <c r="K224" s="191" t="s">
        <v>237</v>
      </c>
      <c r="L224" s="36">
        <v>52458</v>
      </c>
      <c r="M224" s="109">
        <v>9324605</v>
      </c>
      <c r="N224" s="29">
        <v>45626</v>
      </c>
    </row>
    <row r="225" spans="1:14" ht="15" customHeight="1">
      <c r="A225" s="130">
        <v>27500</v>
      </c>
      <c r="B225" s="80" t="s">
        <v>98</v>
      </c>
      <c r="C225" s="81" t="s">
        <v>256</v>
      </c>
      <c r="D225" s="81" t="s">
        <v>60</v>
      </c>
      <c r="E225" s="82" t="s">
        <v>180</v>
      </c>
      <c r="F225" s="83">
        <v>23</v>
      </c>
      <c r="G225" s="81"/>
      <c r="H225" s="80"/>
      <c r="I225" s="81" t="s">
        <v>102</v>
      </c>
      <c r="J225" s="84"/>
      <c r="K225" s="191" t="s">
        <v>259</v>
      </c>
      <c r="L225" s="36">
        <v>32312</v>
      </c>
      <c r="M225" s="109">
        <v>9599016</v>
      </c>
      <c r="N225" s="29">
        <v>45629</v>
      </c>
    </row>
    <row r="226" spans="1:14" ht="15" customHeight="1">
      <c r="A226" s="130">
        <v>66000</v>
      </c>
      <c r="B226" s="85" t="s">
        <v>98</v>
      </c>
      <c r="C226" s="81" t="s">
        <v>257</v>
      </c>
      <c r="D226" s="81" t="s">
        <v>60</v>
      </c>
      <c r="E226" s="82" t="s">
        <v>125</v>
      </c>
      <c r="F226" s="83">
        <v>22</v>
      </c>
      <c r="G226" s="81" t="s">
        <v>128</v>
      </c>
      <c r="H226" s="80" t="s">
        <v>398</v>
      </c>
      <c r="I226" s="81" t="s">
        <v>121</v>
      </c>
      <c r="J226" s="84"/>
      <c r="K226" s="215" t="s">
        <v>207</v>
      </c>
      <c r="L226" s="36">
        <v>76878</v>
      </c>
      <c r="M226" s="109">
        <v>9276169</v>
      </c>
      <c r="N226" s="29">
        <v>45631</v>
      </c>
    </row>
    <row r="227" spans="1:14" ht="15" customHeight="1">
      <c r="A227" s="130">
        <v>2294</v>
      </c>
      <c r="B227" s="80" t="s">
        <v>59</v>
      </c>
      <c r="C227" s="81" t="s">
        <v>298</v>
      </c>
      <c r="D227" s="81" t="s">
        <v>61</v>
      </c>
      <c r="E227" s="82" t="s">
        <v>299</v>
      </c>
      <c r="F227" s="83"/>
      <c r="G227" s="81" t="s">
        <v>68</v>
      </c>
      <c r="H227" s="80"/>
      <c r="I227" s="81" t="s">
        <v>300</v>
      </c>
      <c r="J227" s="84"/>
      <c r="K227" s="191" t="s">
        <v>301</v>
      </c>
      <c r="L227" s="36">
        <v>3197</v>
      </c>
      <c r="M227" s="109">
        <v>8871194</v>
      </c>
      <c r="N227" s="29">
        <v>45637</v>
      </c>
    </row>
    <row r="228" spans="1:14" ht="15" customHeight="1">
      <c r="A228" s="130">
        <v>3017</v>
      </c>
      <c r="B228" s="80" t="s">
        <v>103</v>
      </c>
      <c r="C228" s="81" t="s">
        <v>303</v>
      </c>
      <c r="D228" s="81" t="s">
        <v>200</v>
      </c>
      <c r="E228" s="82" t="s">
        <v>304</v>
      </c>
      <c r="F228" s="83"/>
      <c r="G228" s="81" t="s">
        <v>68</v>
      </c>
      <c r="H228" s="80" t="s">
        <v>401</v>
      </c>
      <c r="I228" s="81" t="s">
        <v>123</v>
      </c>
      <c r="J228" s="84"/>
      <c r="K228" s="191" t="s">
        <v>305</v>
      </c>
      <c r="L228" s="36">
        <v>3732</v>
      </c>
      <c r="M228" s="109">
        <v>9327188</v>
      </c>
      <c r="N228" s="29">
        <v>45638</v>
      </c>
    </row>
    <row r="229" spans="1:14" ht="15" customHeight="1">
      <c r="A229" s="130">
        <v>49920</v>
      </c>
      <c r="B229" s="80" t="s">
        <v>98</v>
      </c>
      <c r="C229" s="81" t="s">
        <v>354</v>
      </c>
      <c r="D229" s="81" t="s">
        <v>60</v>
      </c>
      <c r="E229" s="82" t="s">
        <v>117</v>
      </c>
      <c r="F229" s="83">
        <v>40</v>
      </c>
      <c r="G229" s="81" t="s">
        <v>181</v>
      </c>
      <c r="H229" s="80" t="s">
        <v>399</v>
      </c>
      <c r="I229" s="81" t="s">
        <v>123</v>
      </c>
      <c r="J229" s="84"/>
      <c r="K229" s="191" t="s">
        <v>237</v>
      </c>
      <c r="L229" s="36">
        <v>52483</v>
      </c>
      <c r="M229" s="109">
        <v>9274458</v>
      </c>
      <c r="N229" s="29">
        <v>45644</v>
      </c>
    </row>
    <row r="230" spans="1:14" ht="15" customHeight="1">
      <c r="A230" s="130">
        <v>52400</v>
      </c>
      <c r="B230" s="80" t="s">
        <v>98</v>
      </c>
      <c r="C230" s="81" t="s">
        <v>355</v>
      </c>
      <c r="D230" s="81" t="s">
        <v>60</v>
      </c>
      <c r="E230" s="82" t="s">
        <v>180</v>
      </c>
      <c r="F230" s="83">
        <v>23</v>
      </c>
      <c r="G230" s="81" t="s">
        <v>140</v>
      </c>
      <c r="H230" s="80" t="s">
        <v>143</v>
      </c>
      <c r="I230" s="81" t="s">
        <v>102</v>
      </c>
      <c r="J230" s="84"/>
      <c r="K230" s="191" t="s">
        <v>155</v>
      </c>
      <c r="L230" s="36">
        <v>55838</v>
      </c>
      <c r="M230" s="109">
        <v>9316804</v>
      </c>
      <c r="N230" s="29">
        <v>45645</v>
      </c>
    </row>
    <row r="231" spans="1:14" ht="15" customHeight="1">
      <c r="A231" s="162">
        <v>66000</v>
      </c>
      <c r="B231" s="80" t="s">
        <v>98</v>
      </c>
      <c r="C231" s="134" t="s">
        <v>384</v>
      </c>
      <c r="D231" s="134" t="s">
        <v>60</v>
      </c>
      <c r="E231" s="80" t="s">
        <v>180</v>
      </c>
      <c r="F231" s="135">
        <v>23</v>
      </c>
      <c r="G231" s="134" t="s">
        <v>128</v>
      </c>
      <c r="H231" s="80" t="s">
        <v>398</v>
      </c>
      <c r="I231" s="353" t="s">
        <v>102</v>
      </c>
      <c r="J231" s="163"/>
      <c r="K231" s="191" t="s">
        <v>505</v>
      </c>
      <c r="L231" s="36">
        <v>75395</v>
      </c>
      <c r="M231" s="164">
        <v>9328572</v>
      </c>
      <c r="N231" s="17">
        <v>45650</v>
      </c>
    </row>
    <row r="232" spans="1:14" ht="15" customHeight="1">
      <c r="A232" s="354">
        <v>51280</v>
      </c>
      <c r="B232" s="80" t="s">
        <v>98</v>
      </c>
      <c r="C232" s="137" t="s">
        <v>380</v>
      </c>
      <c r="D232" s="137" t="s">
        <v>75</v>
      </c>
      <c r="E232" s="85"/>
      <c r="F232" s="135"/>
      <c r="G232" s="137" t="s">
        <v>129</v>
      </c>
      <c r="H232" s="85" t="s">
        <v>165</v>
      </c>
      <c r="I232" s="355" t="s">
        <v>118</v>
      </c>
      <c r="J232" s="356"/>
      <c r="K232" s="191" t="s">
        <v>503</v>
      </c>
      <c r="L232" s="37">
        <v>53098</v>
      </c>
      <c r="M232" s="357">
        <v>9249271</v>
      </c>
      <c r="N232" s="17">
        <v>45650</v>
      </c>
    </row>
    <row r="233" spans="1:14" ht="15" customHeight="1">
      <c r="A233" s="162">
        <v>45000</v>
      </c>
      <c r="B233" s="80" t="s">
        <v>98</v>
      </c>
      <c r="C233" s="134" t="s">
        <v>386</v>
      </c>
      <c r="D233" s="134" t="s">
        <v>381</v>
      </c>
      <c r="E233" s="80" t="s">
        <v>117</v>
      </c>
      <c r="F233" s="135" t="s">
        <v>219</v>
      </c>
      <c r="G233" s="134" t="s">
        <v>129</v>
      </c>
      <c r="H233" s="80" t="s">
        <v>165</v>
      </c>
      <c r="I233" s="353" t="s">
        <v>146</v>
      </c>
      <c r="J233" s="163"/>
      <c r="K233" s="191" t="s">
        <v>506</v>
      </c>
      <c r="L233" s="36">
        <v>46681</v>
      </c>
      <c r="M233" s="164">
        <v>9202118</v>
      </c>
      <c r="N233" s="17">
        <v>45651</v>
      </c>
    </row>
    <row r="234" spans="1:14" ht="15" customHeight="1">
      <c r="A234" s="162">
        <v>29500</v>
      </c>
      <c r="B234" s="80" t="s">
        <v>98</v>
      </c>
      <c r="C234" s="134" t="s">
        <v>388</v>
      </c>
      <c r="D234" s="134" t="s">
        <v>381</v>
      </c>
      <c r="E234" s="80" t="s">
        <v>180</v>
      </c>
      <c r="F234" s="135">
        <v>23</v>
      </c>
      <c r="G234" s="134" t="s">
        <v>140</v>
      </c>
      <c r="H234" s="80" t="s">
        <v>607</v>
      </c>
      <c r="I234" s="353" t="s">
        <v>102</v>
      </c>
      <c r="J234" s="163"/>
      <c r="K234" s="191" t="s">
        <v>480</v>
      </c>
      <c r="L234" s="36">
        <v>32047</v>
      </c>
      <c r="M234" s="164">
        <v>9412622</v>
      </c>
      <c r="N234" s="17">
        <v>45652</v>
      </c>
    </row>
    <row r="235" spans="1:14" ht="15" customHeight="1">
      <c r="A235" s="162">
        <v>29300</v>
      </c>
      <c r="B235" s="80" t="s">
        <v>98</v>
      </c>
      <c r="C235" s="134" t="s">
        <v>390</v>
      </c>
      <c r="D235" s="134" t="s">
        <v>66</v>
      </c>
      <c r="E235" s="80" t="s">
        <v>141</v>
      </c>
      <c r="F235" s="135">
        <v>3</v>
      </c>
      <c r="G235" s="134" t="s">
        <v>122</v>
      </c>
      <c r="H235" s="80"/>
      <c r="I235" s="353" t="s">
        <v>102</v>
      </c>
      <c r="J235" s="163"/>
      <c r="K235" s="191" t="s">
        <v>184</v>
      </c>
      <c r="L235" s="36">
        <v>30465</v>
      </c>
      <c r="M235" s="164">
        <v>9406051</v>
      </c>
      <c r="N235" s="17">
        <v>45653</v>
      </c>
    </row>
    <row r="236" spans="1:14" ht="15" customHeight="1">
      <c r="A236" s="162">
        <v>53000</v>
      </c>
      <c r="B236" s="80" t="s">
        <v>98</v>
      </c>
      <c r="C236" s="134" t="s">
        <v>391</v>
      </c>
      <c r="D236" s="134" t="s">
        <v>66</v>
      </c>
      <c r="E236" s="80" t="s">
        <v>141</v>
      </c>
      <c r="F236" s="135">
        <v>4</v>
      </c>
      <c r="G236" s="134" t="s">
        <v>182</v>
      </c>
      <c r="H236" s="80" t="s">
        <v>509</v>
      </c>
      <c r="I236" s="353" t="s">
        <v>110</v>
      </c>
      <c r="J236" s="163"/>
      <c r="K236" s="191" t="s">
        <v>510</v>
      </c>
      <c r="L236" s="36">
        <v>58680</v>
      </c>
      <c r="M236" s="164">
        <v>9503964</v>
      </c>
      <c r="N236" s="17">
        <v>45654</v>
      </c>
    </row>
    <row r="237" spans="1:14" ht="15" customHeight="1">
      <c r="A237" s="162">
        <v>58980</v>
      </c>
      <c r="B237" s="80" t="s">
        <v>98</v>
      </c>
      <c r="C237" s="134" t="s">
        <v>393</v>
      </c>
      <c r="D237" s="134" t="s">
        <v>60</v>
      </c>
      <c r="E237" s="80" t="s">
        <v>117</v>
      </c>
      <c r="F237" s="135" t="s">
        <v>112</v>
      </c>
      <c r="G237" s="134" t="s">
        <v>185</v>
      </c>
      <c r="H237" s="80" t="s">
        <v>608</v>
      </c>
      <c r="I237" s="353" t="s">
        <v>147</v>
      </c>
      <c r="J237" s="163"/>
      <c r="K237" s="191" t="s">
        <v>107</v>
      </c>
      <c r="L237" s="36">
        <v>63720</v>
      </c>
      <c r="M237" s="164">
        <v>9969118</v>
      </c>
      <c r="N237" s="17">
        <v>45655</v>
      </c>
    </row>
    <row r="238" spans="1:14" ht="15" customHeight="1">
      <c r="A238" s="162">
        <v>54325</v>
      </c>
      <c r="B238" s="80" t="s">
        <v>98</v>
      </c>
      <c r="C238" s="134" t="s">
        <v>394</v>
      </c>
      <c r="D238" s="134" t="s">
        <v>60</v>
      </c>
      <c r="E238" s="80" t="s">
        <v>125</v>
      </c>
      <c r="F238" s="135">
        <v>22</v>
      </c>
      <c r="G238" s="134" t="s">
        <v>122</v>
      </c>
      <c r="H238" s="80" t="s">
        <v>609</v>
      </c>
      <c r="I238" s="353" t="s">
        <v>102</v>
      </c>
      <c r="J238" s="163"/>
      <c r="K238" s="191" t="s">
        <v>191</v>
      </c>
      <c r="L238" s="36">
        <v>56716</v>
      </c>
      <c r="M238" s="164">
        <v>9583835</v>
      </c>
      <c r="N238" s="17">
        <v>45655</v>
      </c>
    </row>
    <row r="239" spans="1:14" ht="15" customHeight="1">
      <c r="A239" s="133">
        <v>27500</v>
      </c>
      <c r="B239" s="85" t="s">
        <v>98</v>
      </c>
      <c r="C239" s="42" t="s">
        <v>445</v>
      </c>
      <c r="D239" s="134" t="s">
        <v>75</v>
      </c>
      <c r="E239" s="80"/>
      <c r="F239" s="135"/>
      <c r="G239" s="42" t="s">
        <v>0</v>
      </c>
      <c r="H239" s="80" t="s">
        <v>162</v>
      </c>
      <c r="I239" s="81" t="s">
        <v>114</v>
      </c>
      <c r="J239" s="84" t="s">
        <v>1218</v>
      </c>
      <c r="K239" s="191" t="s">
        <v>446</v>
      </c>
      <c r="L239" s="36">
        <v>28460</v>
      </c>
      <c r="M239" s="9">
        <v>9108271</v>
      </c>
      <c r="N239" s="17">
        <v>45656</v>
      </c>
    </row>
    <row r="240" spans="1:14" ht="15" customHeight="1">
      <c r="A240" s="133">
        <v>2800</v>
      </c>
      <c r="B240" s="85" t="s">
        <v>94</v>
      </c>
      <c r="C240" s="42" t="s">
        <v>455</v>
      </c>
      <c r="D240" s="134" t="s">
        <v>62</v>
      </c>
      <c r="E240" s="80" t="s">
        <v>63</v>
      </c>
      <c r="F240" s="135">
        <v>2</v>
      </c>
      <c r="G240" s="42" t="s">
        <v>68</v>
      </c>
      <c r="H240" s="80" t="s">
        <v>33</v>
      </c>
      <c r="I240" s="81"/>
      <c r="J240" s="84" t="s">
        <v>1219</v>
      </c>
      <c r="K240" s="191" t="s">
        <v>456</v>
      </c>
      <c r="L240" s="36">
        <v>3174</v>
      </c>
      <c r="M240" s="9">
        <v>8728062</v>
      </c>
      <c r="N240" s="17">
        <v>45656</v>
      </c>
    </row>
    <row r="241" spans="1:14" ht="15" customHeight="1">
      <c r="A241" s="133">
        <v>30000</v>
      </c>
      <c r="B241" s="80" t="s">
        <v>98</v>
      </c>
      <c r="C241" s="42" t="s">
        <v>448</v>
      </c>
      <c r="D241" s="134" t="s">
        <v>75</v>
      </c>
      <c r="E241" s="80"/>
      <c r="F241" s="135"/>
      <c r="G241" s="42" t="s">
        <v>129</v>
      </c>
      <c r="H241" s="80" t="s">
        <v>610</v>
      </c>
      <c r="I241" s="81" t="s">
        <v>105</v>
      </c>
      <c r="J241" s="84"/>
      <c r="K241" s="191" t="s">
        <v>449</v>
      </c>
      <c r="L241" s="36">
        <v>33677</v>
      </c>
      <c r="M241" s="9">
        <v>9597642</v>
      </c>
      <c r="N241" s="17">
        <v>45656</v>
      </c>
    </row>
    <row r="242" spans="1:14" s="47" customFormat="1" ht="15" customHeight="1">
      <c r="A242" s="133">
        <v>30000</v>
      </c>
      <c r="B242" s="80" t="s">
        <v>98</v>
      </c>
      <c r="C242" s="42" t="s">
        <v>452</v>
      </c>
      <c r="D242" s="42" t="s">
        <v>67</v>
      </c>
      <c r="E242" s="80" t="s">
        <v>126</v>
      </c>
      <c r="F242" s="135" t="s">
        <v>86</v>
      </c>
      <c r="G242" s="42" t="s">
        <v>18</v>
      </c>
      <c r="H242" s="80" t="s">
        <v>21</v>
      </c>
      <c r="I242" s="81" t="s">
        <v>186</v>
      </c>
      <c r="J242" s="84"/>
      <c r="K242" s="191" t="s">
        <v>453</v>
      </c>
      <c r="L242" s="36">
        <v>28442</v>
      </c>
      <c r="M242" s="9">
        <v>9245055</v>
      </c>
      <c r="N242" s="17">
        <v>45656</v>
      </c>
    </row>
    <row r="243" spans="1:14" ht="15" customHeight="1">
      <c r="A243" s="133">
        <v>55000</v>
      </c>
      <c r="B243" s="85" t="s">
        <v>98</v>
      </c>
      <c r="C243" s="42" t="s">
        <v>460</v>
      </c>
      <c r="D243" s="134" t="s">
        <v>60</v>
      </c>
      <c r="E243" s="80" t="s">
        <v>180</v>
      </c>
      <c r="F243" s="135">
        <v>23</v>
      </c>
      <c r="G243" s="42" t="s">
        <v>461</v>
      </c>
      <c r="H243" s="80" t="s">
        <v>462</v>
      </c>
      <c r="I243" s="81" t="s">
        <v>102</v>
      </c>
      <c r="J243" s="84"/>
      <c r="K243" s="191" t="s">
        <v>155</v>
      </c>
      <c r="L243" s="36">
        <v>60436</v>
      </c>
      <c r="M243" s="9">
        <v>9748734</v>
      </c>
      <c r="N243" s="17">
        <v>45657</v>
      </c>
    </row>
    <row r="244" spans="1:14" ht="15" customHeight="1">
      <c r="A244" s="19">
        <v>2799</v>
      </c>
      <c r="B244" s="85" t="s">
        <v>59</v>
      </c>
      <c r="C244" s="42" t="s">
        <v>853</v>
      </c>
      <c r="D244" s="42" t="s">
        <v>200</v>
      </c>
      <c r="E244" s="80"/>
      <c r="F244" s="135"/>
      <c r="G244" s="42" t="s">
        <v>68</v>
      </c>
      <c r="H244" s="80"/>
      <c r="I244" s="81" t="s">
        <v>123</v>
      </c>
      <c r="J244" s="84" t="s">
        <v>1220</v>
      </c>
      <c r="K244" s="215" t="s">
        <v>854</v>
      </c>
      <c r="L244" s="36">
        <v>3058</v>
      </c>
      <c r="M244" s="9">
        <v>8884933</v>
      </c>
      <c r="N244" s="17">
        <v>45658</v>
      </c>
    </row>
    <row r="245" spans="1:14" s="47" customFormat="1" ht="15" customHeight="1">
      <c r="A245" s="133">
        <v>40000</v>
      </c>
      <c r="B245" s="80" t="s">
        <v>98</v>
      </c>
      <c r="C245" s="42" t="s">
        <v>465</v>
      </c>
      <c r="D245" s="134" t="s">
        <v>60</v>
      </c>
      <c r="E245" s="80" t="s">
        <v>81</v>
      </c>
      <c r="F245" s="135">
        <v>40</v>
      </c>
      <c r="G245" s="42" t="s">
        <v>0</v>
      </c>
      <c r="H245" s="80" t="s">
        <v>159</v>
      </c>
      <c r="I245" s="81" t="s">
        <v>146</v>
      </c>
      <c r="J245" s="84" t="s">
        <v>1180</v>
      </c>
      <c r="K245" s="191" t="s">
        <v>190</v>
      </c>
      <c r="L245" s="36">
        <v>42263</v>
      </c>
      <c r="M245" s="9">
        <v>8902436</v>
      </c>
      <c r="N245" s="17">
        <v>45658</v>
      </c>
    </row>
    <row r="246" spans="1:14" s="47" customFormat="1" ht="15" customHeight="1">
      <c r="A246" s="19">
        <v>6300</v>
      </c>
      <c r="B246" s="80" t="s">
        <v>221</v>
      </c>
      <c r="C246" s="42" t="s">
        <v>849</v>
      </c>
      <c r="D246" s="42" t="s">
        <v>200</v>
      </c>
      <c r="E246" s="80" t="s">
        <v>850</v>
      </c>
      <c r="F246" s="135">
        <v>27</v>
      </c>
      <c r="G246" s="42" t="s">
        <v>1</v>
      </c>
      <c r="H246" s="80" t="s">
        <v>851</v>
      </c>
      <c r="I246" s="81" t="s">
        <v>852</v>
      </c>
      <c r="J246" s="84"/>
      <c r="K246" s="191" t="s">
        <v>749</v>
      </c>
      <c r="L246" s="36">
        <v>8168</v>
      </c>
      <c r="M246" s="9">
        <v>9924364</v>
      </c>
      <c r="N246" s="17">
        <v>45658</v>
      </c>
    </row>
    <row r="247" spans="1:14" ht="15" customHeight="1">
      <c r="A247" s="133">
        <v>5000</v>
      </c>
      <c r="B247" s="82" t="s">
        <v>127</v>
      </c>
      <c r="C247" s="42" t="s">
        <v>223</v>
      </c>
      <c r="D247" s="134" t="s">
        <v>62</v>
      </c>
      <c r="E247" s="80" t="s">
        <v>389</v>
      </c>
      <c r="F247" s="135">
        <v>22</v>
      </c>
      <c r="G247" s="42"/>
      <c r="H247" s="80"/>
      <c r="I247" s="81"/>
      <c r="J247" s="84" t="s">
        <v>1221</v>
      </c>
      <c r="K247" s="191" t="s">
        <v>164</v>
      </c>
      <c r="L247" s="36">
        <v>5338</v>
      </c>
      <c r="M247" s="9">
        <v>8959207</v>
      </c>
      <c r="N247" s="17">
        <v>45659</v>
      </c>
    </row>
    <row r="248" spans="1:14" ht="15" customHeight="1">
      <c r="A248" s="19">
        <v>2819</v>
      </c>
      <c r="B248" s="80" t="s">
        <v>59</v>
      </c>
      <c r="C248" s="42" t="s">
        <v>855</v>
      </c>
      <c r="D248" s="42" t="s">
        <v>200</v>
      </c>
      <c r="E248" s="80"/>
      <c r="F248" s="135"/>
      <c r="G248" s="42" t="s">
        <v>68</v>
      </c>
      <c r="H248" s="80"/>
      <c r="I248" s="81" t="s">
        <v>123</v>
      </c>
      <c r="J248" s="84" t="s">
        <v>1220</v>
      </c>
      <c r="K248" s="191" t="s">
        <v>856</v>
      </c>
      <c r="L248" s="36">
        <v>3346</v>
      </c>
      <c r="M248" s="9">
        <v>8035154</v>
      </c>
      <c r="N248" s="17">
        <v>45661</v>
      </c>
    </row>
    <row r="249" spans="1:14" ht="15" customHeight="1">
      <c r="A249" s="133">
        <v>60500</v>
      </c>
      <c r="B249" s="82" t="s">
        <v>98</v>
      </c>
      <c r="C249" s="42" t="s">
        <v>466</v>
      </c>
      <c r="D249" s="134" t="s">
        <v>60</v>
      </c>
      <c r="E249" s="80" t="s">
        <v>79</v>
      </c>
      <c r="F249" s="135">
        <v>22</v>
      </c>
      <c r="G249" s="42" t="s">
        <v>124</v>
      </c>
      <c r="H249" s="80" t="s">
        <v>183</v>
      </c>
      <c r="I249" s="81" t="s">
        <v>153</v>
      </c>
      <c r="J249" s="84"/>
      <c r="K249" s="191" t="s">
        <v>107</v>
      </c>
      <c r="L249" s="36">
        <v>80584</v>
      </c>
      <c r="M249" s="9">
        <v>9636278</v>
      </c>
      <c r="N249" s="17">
        <v>45661</v>
      </c>
    </row>
    <row r="250" spans="1:14" ht="15" customHeight="1">
      <c r="A250" s="19">
        <v>3986.86</v>
      </c>
      <c r="B250" s="82" t="s">
        <v>98</v>
      </c>
      <c r="C250" s="42" t="s">
        <v>864</v>
      </c>
      <c r="D250" s="42" t="s">
        <v>756</v>
      </c>
      <c r="E250" s="80"/>
      <c r="F250" s="135"/>
      <c r="G250" s="42" t="s">
        <v>0</v>
      </c>
      <c r="H250" s="80"/>
      <c r="I250" s="81"/>
      <c r="J250" s="84" t="s">
        <v>1185</v>
      </c>
      <c r="K250" s="191" t="s">
        <v>865</v>
      </c>
      <c r="L250" s="36">
        <v>4618</v>
      </c>
      <c r="M250" s="9">
        <v>9077563</v>
      </c>
      <c r="N250" s="17">
        <v>45662</v>
      </c>
    </row>
    <row r="251" spans="1:14" ht="15" customHeight="1">
      <c r="A251" s="19">
        <v>1131</v>
      </c>
      <c r="B251" s="85" t="s">
        <v>98</v>
      </c>
      <c r="C251" s="42" t="s">
        <v>859</v>
      </c>
      <c r="D251" s="42" t="s">
        <v>200</v>
      </c>
      <c r="E251" s="80" t="s">
        <v>302</v>
      </c>
      <c r="F251" s="135"/>
      <c r="G251" s="42"/>
      <c r="H251" s="80"/>
      <c r="I251" s="81" t="s">
        <v>105</v>
      </c>
      <c r="J251" s="84"/>
      <c r="K251" s="191" t="s">
        <v>860</v>
      </c>
      <c r="L251" s="36">
        <v>2755</v>
      </c>
      <c r="M251" s="9">
        <v>8869933</v>
      </c>
      <c r="N251" s="17">
        <v>45662</v>
      </c>
    </row>
    <row r="252" spans="1:14" ht="15" customHeight="1">
      <c r="A252" s="19">
        <v>3100</v>
      </c>
      <c r="B252" s="87" t="s">
        <v>98</v>
      </c>
      <c r="C252" s="42" t="s">
        <v>861</v>
      </c>
      <c r="D252" s="42" t="s">
        <v>200</v>
      </c>
      <c r="E252" s="80" t="s">
        <v>862</v>
      </c>
      <c r="F252" s="135"/>
      <c r="G252" s="42"/>
      <c r="H252" s="80"/>
      <c r="I252" s="81" t="s">
        <v>105</v>
      </c>
      <c r="J252" s="84"/>
      <c r="K252" s="191" t="s">
        <v>863</v>
      </c>
      <c r="L252" s="36">
        <v>6379</v>
      </c>
      <c r="M252" s="9">
        <v>9831622</v>
      </c>
      <c r="N252" s="17">
        <v>45662</v>
      </c>
    </row>
    <row r="253" spans="1:14" ht="15" customHeight="1">
      <c r="A253" s="133">
        <v>4800</v>
      </c>
      <c r="B253" s="80" t="s">
        <v>872</v>
      </c>
      <c r="C253" s="42" t="s">
        <v>591</v>
      </c>
      <c r="D253" s="42" t="s">
        <v>62</v>
      </c>
      <c r="E253" s="80" t="s">
        <v>92</v>
      </c>
      <c r="F253" s="135">
        <v>7</v>
      </c>
      <c r="G253" s="42" t="s">
        <v>68</v>
      </c>
      <c r="H253" s="80" t="s">
        <v>38</v>
      </c>
      <c r="I253" s="81"/>
      <c r="J253" s="84" t="s">
        <v>1222</v>
      </c>
      <c r="K253" s="191" t="s">
        <v>464</v>
      </c>
      <c r="L253" s="36">
        <v>5107</v>
      </c>
      <c r="M253" s="9">
        <v>8890396</v>
      </c>
      <c r="N253" s="17">
        <v>45663</v>
      </c>
    </row>
    <row r="254" spans="1:14" ht="15" customHeight="1">
      <c r="A254" s="133">
        <v>50852</v>
      </c>
      <c r="B254" s="82" t="s">
        <v>98</v>
      </c>
      <c r="C254" s="42" t="s">
        <v>589</v>
      </c>
      <c r="D254" s="134" t="s">
        <v>75</v>
      </c>
      <c r="E254" s="80"/>
      <c r="F254" s="135"/>
      <c r="G254" s="42" t="s">
        <v>124</v>
      </c>
      <c r="H254" s="80" t="s">
        <v>183</v>
      </c>
      <c r="I254" s="81" t="s">
        <v>118</v>
      </c>
      <c r="J254" s="84" t="s">
        <v>1223</v>
      </c>
      <c r="K254" s="191" t="s">
        <v>590</v>
      </c>
      <c r="L254" s="36">
        <v>53503</v>
      </c>
      <c r="M254" s="9">
        <v>9405497</v>
      </c>
      <c r="N254" s="17">
        <v>45663</v>
      </c>
    </row>
    <row r="255" spans="1:14" ht="15" customHeight="1">
      <c r="A255" s="19">
        <v>2881</v>
      </c>
      <c r="B255" s="80" t="s">
        <v>103</v>
      </c>
      <c r="C255" s="42" t="s">
        <v>866</v>
      </c>
      <c r="D255" s="42" t="s">
        <v>61</v>
      </c>
      <c r="E255" s="80" t="s">
        <v>299</v>
      </c>
      <c r="F255" s="135">
        <v>16</v>
      </c>
      <c r="G255" s="42" t="s">
        <v>68</v>
      </c>
      <c r="H255" s="80" t="s">
        <v>1224</v>
      </c>
      <c r="I255" s="41" t="s">
        <v>867</v>
      </c>
      <c r="J255" s="84" t="s">
        <v>1225</v>
      </c>
      <c r="K255" s="191" t="s">
        <v>301</v>
      </c>
      <c r="L255" s="36">
        <v>3108</v>
      </c>
      <c r="M255" s="9">
        <v>8866723</v>
      </c>
      <c r="N255" s="17">
        <v>45663</v>
      </c>
    </row>
    <row r="256" spans="1:14" ht="15" customHeight="1">
      <c r="A256" s="133">
        <v>32700</v>
      </c>
      <c r="B256" s="87" t="s">
        <v>127</v>
      </c>
      <c r="C256" s="42" t="s">
        <v>868</v>
      </c>
      <c r="D256" s="134" t="s">
        <v>75</v>
      </c>
      <c r="E256" s="80"/>
      <c r="F256" s="135"/>
      <c r="G256" s="42" t="s">
        <v>587</v>
      </c>
      <c r="H256" s="80"/>
      <c r="I256" s="81" t="s">
        <v>114</v>
      </c>
      <c r="J256" s="84" t="s">
        <v>1226</v>
      </c>
      <c r="K256" s="215" t="s">
        <v>588</v>
      </c>
      <c r="L256" s="36">
        <v>32474</v>
      </c>
      <c r="M256" s="9">
        <v>9250701</v>
      </c>
      <c r="N256" s="17">
        <v>45663</v>
      </c>
    </row>
    <row r="257" spans="1:14" ht="15.75" customHeight="1">
      <c r="A257" s="133">
        <v>4500</v>
      </c>
      <c r="B257" s="80" t="s">
        <v>127</v>
      </c>
      <c r="C257" s="42" t="s">
        <v>586</v>
      </c>
      <c r="D257" s="42" t="s">
        <v>62</v>
      </c>
      <c r="E257" s="80" t="s">
        <v>389</v>
      </c>
      <c r="F257" s="135">
        <v>22</v>
      </c>
      <c r="G257" s="42"/>
      <c r="H257" s="80"/>
      <c r="I257" s="81"/>
      <c r="J257" s="84"/>
      <c r="K257" s="191" t="s">
        <v>502</v>
      </c>
      <c r="L257" s="36">
        <v>5659</v>
      </c>
      <c r="M257" s="9">
        <v>8959219</v>
      </c>
      <c r="N257" s="17">
        <v>45663</v>
      </c>
    </row>
    <row r="258" spans="1:14" ht="15" customHeight="1">
      <c r="A258" s="19">
        <v>4353</v>
      </c>
      <c r="B258" s="80" t="s">
        <v>869</v>
      </c>
      <c r="C258" s="42" t="s">
        <v>870</v>
      </c>
      <c r="D258" s="42" t="s">
        <v>200</v>
      </c>
      <c r="E258" s="80" t="s">
        <v>748</v>
      </c>
      <c r="F258" s="135">
        <v>49</v>
      </c>
      <c r="G258" s="42"/>
      <c r="H258" s="80"/>
      <c r="I258" s="81" t="s">
        <v>114</v>
      </c>
      <c r="J258" s="84"/>
      <c r="K258" s="191" t="s">
        <v>871</v>
      </c>
      <c r="L258" s="36">
        <v>5150</v>
      </c>
      <c r="M258" s="9">
        <v>8872746</v>
      </c>
      <c r="N258" s="17">
        <v>45663</v>
      </c>
    </row>
    <row r="259" spans="1:14" ht="15" customHeight="1">
      <c r="A259" s="19">
        <v>23298</v>
      </c>
      <c r="B259" s="85" t="s">
        <v>127</v>
      </c>
      <c r="C259" s="42" t="s">
        <v>878</v>
      </c>
      <c r="D259" s="42" t="s">
        <v>75</v>
      </c>
      <c r="E259" s="80"/>
      <c r="F259" s="135"/>
      <c r="G259" s="42" t="s">
        <v>587</v>
      </c>
      <c r="H259" s="80"/>
      <c r="I259" s="81" t="s">
        <v>879</v>
      </c>
      <c r="J259" s="84" t="s">
        <v>1227</v>
      </c>
      <c r="K259" s="191" t="s">
        <v>880</v>
      </c>
      <c r="L259" s="36">
        <v>32688</v>
      </c>
      <c r="M259" s="9">
        <v>9437517</v>
      </c>
      <c r="N259" s="17">
        <v>45664</v>
      </c>
    </row>
    <row r="260" spans="1:14">
      <c r="A260" s="19">
        <v>5571</v>
      </c>
      <c r="B260" s="80" t="s">
        <v>103</v>
      </c>
      <c r="C260" s="42" t="s">
        <v>881</v>
      </c>
      <c r="D260" s="42" t="s">
        <v>61</v>
      </c>
      <c r="E260" s="80" t="s">
        <v>293</v>
      </c>
      <c r="F260" s="135">
        <v>22</v>
      </c>
      <c r="G260" s="42" t="s">
        <v>68</v>
      </c>
      <c r="H260" s="80" t="s">
        <v>104</v>
      </c>
      <c r="I260" s="81" t="s">
        <v>294</v>
      </c>
      <c r="J260" s="84" t="s">
        <v>1089</v>
      </c>
      <c r="K260" s="191" t="s">
        <v>882</v>
      </c>
      <c r="L260" s="36">
        <v>6008</v>
      </c>
      <c r="M260" s="9">
        <v>9386158</v>
      </c>
      <c r="N260" s="17">
        <v>45665</v>
      </c>
    </row>
    <row r="261" spans="1:14" ht="15" customHeight="1">
      <c r="A261" s="133">
        <v>26500</v>
      </c>
      <c r="B261" s="87" t="s">
        <v>98</v>
      </c>
      <c r="C261" s="42" t="s">
        <v>883</v>
      </c>
      <c r="D261" s="134" t="s">
        <v>60</v>
      </c>
      <c r="E261" s="80" t="s">
        <v>81</v>
      </c>
      <c r="F261" s="135">
        <v>40</v>
      </c>
      <c r="G261" s="42" t="s">
        <v>0</v>
      </c>
      <c r="H261" s="80" t="s">
        <v>594</v>
      </c>
      <c r="I261" s="81" t="s">
        <v>114</v>
      </c>
      <c r="J261" s="84"/>
      <c r="K261" s="191" t="s">
        <v>595</v>
      </c>
      <c r="L261" s="36">
        <v>27259</v>
      </c>
      <c r="M261" s="9">
        <v>9117856</v>
      </c>
      <c r="N261" s="17">
        <v>45665</v>
      </c>
    </row>
    <row r="262" spans="1:14" ht="15" customHeight="1">
      <c r="A262" s="133">
        <v>66300</v>
      </c>
      <c r="B262" s="82" t="s">
        <v>98</v>
      </c>
      <c r="C262" s="42" t="s">
        <v>596</v>
      </c>
      <c r="D262" s="134" t="s">
        <v>60</v>
      </c>
      <c r="E262" s="80" t="s">
        <v>89</v>
      </c>
      <c r="F262" s="135">
        <v>23</v>
      </c>
      <c r="G262" s="42" t="s">
        <v>1240</v>
      </c>
      <c r="H262" s="80" t="s">
        <v>597</v>
      </c>
      <c r="I262" s="81" t="s">
        <v>102</v>
      </c>
      <c r="J262" s="84"/>
      <c r="K262" s="191" t="s">
        <v>598</v>
      </c>
      <c r="L262" s="36">
        <v>75214</v>
      </c>
      <c r="M262" s="9">
        <v>9218844</v>
      </c>
      <c r="N262" s="17">
        <v>45665</v>
      </c>
    </row>
    <row r="263" spans="1:14" ht="15" customHeight="1">
      <c r="A263" s="19">
        <v>5193</v>
      </c>
      <c r="B263" s="80" t="s">
        <v>59</v>
      </c>
      <c r="C263" s="42" t="s">
        <v>885</v>
      </c>
      <c r="D263" s="42" t="s">
        <v>200</v>
      </c>
      <c r="E263" s="80"/>
      <c r="F263" s="135"/>
      <c r="G263" s="42" t="s">
        <v>68</v>
      </c>
      <c r="H263" s="80"/>
      <c r="I263" s="81" t="s">
        <v>123</v>
      </c>
      <c r="J263" s="84" t="s">
        <v>1220</v>
      </c>
      <c r="K263" s="191" t="s">
        <v>260</v>
      </c>
      <c r="L263" s="36">
        <v>5376</v>
      </c>
      <c r="M263" s="9">
        <v>9094157</v>
      </c>
      <c r="N263" s="17">
        <v>45666</v>
      </c>
    </row>
    <row r="264" spans="1:14" ht="15" customHeight="1">
      <c r="A264" s="19">
        <v>4460</v>
      </c>
      <c r="B264" s="80" t="s">
        <v>892</v>
      </c>
      <c r="C264" s="42" t="s">
        <v>893</v>
      </c>
      <c r="D264" s="42" t="s">
        <v>61</v>
      </c>
      <c r="E264" s="80" t="s">
        <v>299</v>
      </c>
      <c r="F264" s="135">
        <v>16</v>
      </c>
      <c r="G264" s="42" t="s">
        <v>68</v>
      </c>
      <c r="H264" s="80"/>
      <c r="I264" s="81" t="s">
        <v>1079</v>
      </c>
      <c r="J264" s="84" t="s">
        <v>1228</v>
      </c>
      <c r="K264" s="191" t="s">
        <v>80</v>
      </c>
      <c r="L264" s="36">
        <v>5440</v>
      </c>
      <c r="M264" s="9">
        <v>9247613</v>
      </c>
      <c r="N264" s="17">
        <v>45667</v>
      </c>
    </row>
    <row r="265" spans="1:14" ht="15" customHeight="1">
      <c r="A265" s="19">
        <v>5704</v>
      </c>
      <c r="B265" s="80" t="s">
        <v>103</v>
      </c>
      <c r="C265" s="42" t="s">
        <v>889</v>
      </c>
      <c r="D265" s="42" t="s">
        <v>61</v>
      </c>
      <c r="E265" s="80" t="s">
        <v>293</v>
      </c>
      <c r="F265" s="135">
        <v>23</v>
      </c>
      <c r="G265" s="42" t="s">
        <v>68</v>
      </c>
      <c r="H265" s="80"/>
      <c r="I265" s="81" t="s">
        <v>294</v>
      </c>
      <c r="J265" s="84" t="s">
        <v>1167</v>
      </c>
      <c r="K265" s="191" t="s">
        <v>882</v>
      </c>
      <c r="L265" s="36">
        <v>6041</v>
      </c>
      <c r="M265" s="9">
        <v>9386160</v>
      </c>
      <c r="N265" s="17">
        <v>45667</v>
      </c>
    </row>
    <row r="266" spans="1:14" ht="15" customHeight="1">
      <c r="A266" s="19">
        <v>3038</v>
      </c>
      <c r="B266" s="80" t="s">
        <v>59</v>
      </c>
      <c r="C266" s="42" t="s">
        <v>303</v>
      </c>
      <c r="D266" s="42" t="s">
        <v>200</v>
      </c>
      <c r="E266" s="80"/>
      <c r="F266" s="135"/>
      <c r="G266" s="42" t="s">
        <v>100</v>
      </c>
      <c r="H266" s="80" t="s">
        <v>1229</v>
      </c>
      <c r="I266" s="81" t="s">
        <v>123</v>
      </c>
      <c r="J266" s="84" t="s">
        <v>1220</v>
      </c>
      <c r="K266" s="191" t="s">
        <v>305</v>
      </c>
      <c r="L266" s="36">
        <v>3732</v>
      </c>
      <c r="M266" s="9">
        <v>9327188</v>
      </c>
      <c r="N266" s="17">
        <v>45667</v>
      </c>
    </row>
    <row r="267" spans="1:14" ht="15" customHeight="1">
      <c r="A267" s="19">
        <v>4706</v>
      </c>
      <c r="B267" s="80" t="s">
        <v>59</v>
      </c>
      <c r="C267" s="42" t="s">
        <v>894</v>
      </c>
      <c r="D267" s="42" t="s">
        <v>200</v>
      </c>
      <c r="E267" s="80" t="s">
        <v>93</v>
      </c>
      <c r="F267" s="135" t="s">
        <v>895</v>
      </c>
      <c r="G267" s="42" t="s">
        <v>68</v>
      </c>
      <c r="H267" s="80"/>
      <c r="I267" s="81"/>
      <c r="J267" s="84" t="s">
        <v>1174</v>
      </c>
      <c r="K267" s="191" t="s">
        <v>896</v>
      </c>
      <c r="L267" s="36">
        <v>6062</v>
      </c>
      <c r="M267" s="9">
        <v>8869945</v>
      </c>
      <c r="N267" s="17">
        <v>45667</v>
      </c>
    </row>
    <row r="268" spans="1:14" ht="15" customHeight="1">
      <c r="A268" s="19">
        <v>3000</v>
      </c>
      <c r="B268" s="82" t="s">
        <v>98</v>
      </c>
      <c r="C268" s="42" t="s">
        <v>897</v>
      </c>
      <c r="D268" s="42" t="s">
        <v>200</v>
      </c>
      <c r="E268" s="80" t="s">
        <v>816</v>
      </c>
      <c r="F268" s="135">
        <v>65</v>
      </c>
      <c r="G268" s="42"/>
      <c r="H268" s="80"/>
      <c r="I268" s="81" t="s">
        <v>258</v>
      </c>
      <c r="J268" s="84"/>
      <c r="K268" s="191" t="s">
        <v>898</v>
      </c>
      <c r="L268" s="36">
        <v>3377</v>
      </c>
      <c r="M268" s="9">
        <v>8866838</v>
      </c>
      <c r="N268" s="17">
        <v>45667</v>
      </c>
    </row>
    <row r="269" spans="1:14" ht="15" customHeight="1">
      <c r="A269" s="133">
        <v>6000</v>
      </c>
      <c r="B269" s="82" t="s">
        <v>98</v>
      </c>
      <c r="C269" s="42" t="s">
        <v>601</v>
      </c>
      <c r="D269" s="42" t="s">
        <v>62</v>
      </c>
      <c r="E269" s="80" t="s">
        <v>92</v>
      </c>
      <c r="F269" s="135">
        <v>7</v>
      </c>
      <c r="G269" s="42" t="s">
        <v>35</v>
      </c>
      <c r="H269" s="80" t="s">
        <v>395</v>
      </c>
      <c r="I269" s="81"/>
      <c r="J269" s="84"/>
      <c r="K269" s="191" t="s">
        <v>464</v>
      </c>
      <c r="L269" s="36">
        <v>9296</v>
      </c>
      <c r="M269" s="9">
        <v>9854753</v>
      </c>
      <c r="N269" s="17">
        <v>45667</v>
      </c>
    </row>
    <row r="270" spans="1:14" ht="15" customHeight="1">
      <c r="A270" s="19">
        <v>45400</v>
      </c>
      <c r="B270" s="87" t="s">
        <v>98</v>
      </c>
      <c r="C270" s="42" t="s">
        <v>908</v>
      </c>
      <c r="D270" s="42" t="s">
        <v>60</v>
      </c>
      <c r="E270" s="80" t="s">
        <v>79</v>
      </c>
      <c r="F270" s="135">
        <v>22</v>
      </c>
      <c r="G270" s="42" t="s">
        <v>0</v>
      </c>
      <c r="H270" s="80"/>
      <c r="I270" s="81" t="s">
        <v>153</v>
      </c>
      <c r="J270" s="84" t="s">
        <v>1218</v>
      </c>
      <c r="K270" s="191" t="s">
        <v>108</v>
      </c>
      <c r="L270" s="36">
        <v>47639</v>
      </c>
      <c r="M270" s="9">
        <v>9145956</v>
      </c>
      <c r="N270" s="17">
        <v>45669</v>
      </c>
    </row>
    <row r="271" spans="1:14" ht="15" customHeight="1">
      <c r="A271" s="19">
        <v>31501</v>
      </c>
      <c r="B271" s="80" t="s">
        <v>127</v>
      </c>
      <c r="C271" s="42" t="s">
        <v>899</v>
      </c>
      <c r="D271" s="42" t="s">
        <v>75</v>
      </c>
      <c r="E271" s="80"/>
      <c r="F271" s="135"/>
      <c r="G271" s="42" t="s">
        <v>587</v>
      </c>
      <c r="H271" s="80"/>
      <c r="I271" s="81" t="s">
        <v>105</v>
      </c>
      <c r="J271" s="84"/>
      <c r="K271" s="191" t="s">
        <v>900</v>
      </c>
      <c r="L271" s="36">
        <v>35106</v>
      </c>
      <c r="M271" s="9">
        <v>9558737</v>
      </c>
      <c r="N271" s="17">
        <v>45669</v>
      </c>
    </row>
    <row r="272" spans="1:14" ht="15" customHeight="1">
      <c r="A272" s="19">
        <v>41152.449999999997</v>
      </c>
      <c r="B272" s="80" t="s">
        <v>52</v>
      </c>
      <c r="C272" s="42" t="s">
        <v>901</v>
      </c>
      <c r="D272" s="42" t="s">
        <v>75</v>
      </c>
      <c r="E272" s="80"/>
      <c r="F272" s="135"/>
      <c r="G272" s="42" t="s">
        <v>128</v>
      </c>
      <c r="H272" s="80"/>
      <c r="I272" s="81"/>
      <c r="J272" s="84"/>
      <c r="K272" s="191" t="s">
        <v>902</v>
      </c>
      <c r="L272" s="36">
        <v>46609</v>
      </c>
      <c r="M272" s="9">
        <v>9142215</v>
      </c>
      <c r="N272" s="17">
        <v>45669</v>
      </c>
    </row>
    <row r="273" spans="1:14" ht="15" customHeight="1">
      <c r="A273" s="19">
        <v>69280</v>
      </c>
      <c r="B273" s="82" t="s">
        <v>98</v>
      </c>
      <c r="C273" s="42" t="s">
        <v>909</v>
      </c>
      <c r="D273" s="42" t="s">
        <v>60</v>
      </c>
      <c r="E273" s="80" t="s">
        <v>81</v>
      </c>
      <c r="F273" s="135" t="s">
        <v>112</v>
      </c>
      <c r="G273" s="42" t="s">
        <v>0</v>
      </c>
      <c r="H273" s="80"/>
      <c r="I273" s="81" t="s">
        <v>458</v>
      </c>
      <c r="J273" s="84"/>
      <c r="K273" s="191" t="s">
        <v>910</v>
      </c>
      <c r="L273" s="36">
        <v>73180</v>
      </c>
      <c r="M273" s="9">
        <v>9230141</v>
      </c>
      <c r="N273" s="17">
        <v>45669</v>
      </c>
    </row>
    <row r="274" spans="1:14" ht="15" customHeight="1">
      <c r="A274" s="19">
        <v>27099.98</v>
      </c>
      <c r="B274" s="82" t="s">
        <v>98</v>
      </c>
      <c r="C274" s="42" t="s">
        <v>906</v>
      </c>
      <c r="D274" s="42" t="s">
        <v>75</v>
      </c>
      <c r="E274" s="80"/>
      <c r="F274" s="135"/>
      <c r="G274" s="42" t="s">
        <v>35</v>
      </c>
      <c r="H274" s="80"/>
      <c r="I274" s="81" t="s">
        <v>105</v>
      </c>
      <c r="J274" s="84"/>
      <c r="K274" s="191" t="s">
        <v>907</v>
      </c>
      <c r="L274" s="36">
        <v>28202</v>
      </c>
      <c r="M274" s="9">
        <v>9493224</v>
      </c>
      <c r="N274" s="17">
        <v>45669</v>
      </c>
    </row>
    <row r="275" spans="1:14" ht="15" customHeight="1">
      <c r="A275" s="211">
        <v>6010.1880000000001</v>
      </c>
      <c r="B275" s="82" t="s">
        <v>98</v>
      </c>
      <c r="C275" s="212" t="s">
        <v>750</v>
      </c>
      <c r="D275" s="212" t="s">
        <v>751</v>
      </c>
      <c r="E275" s="82"/>
      <c r="F275" s="83"/>
      <c r="G275" s="212" t="s">
        <v>0</v>
      </c>
      <c r="H275" s="80"/>
      <c r="I275" s="212"/>
      <c r="J275" s="84" t="s">
        <v>1230</v>
      </c>
      <c r="K275" s="191" t="s">
        <v>752</v>
      </c>
      <c r="L275" s="36">
        <v>7240</v>
      </c>
      <c r="M275" s="213">
        <v>9618721</v>
      </c>
      <c r="N275" s="29">
        <v>45670</v>
      </c>
    </row>
    <row r="276" spans="1:14" ht="15" customHeight="1">
      <c r="A276" s="211">
        <v>2500</v>
      </c>
      <c r="B276" s="87" t="s">
        <v>98</v>
      </c>
      <c r="C276" s="212" t="s">
        <v>747</v>
      </c>
      <c r="D276" s="212" t="s">
        <v>200</v>
      </c>
      <c r="E276" s="82" t="s">
        <v>748</v>
      </c>
      <c r="F276" s="83">
        <v>48</v>
      </c>
      <c r="G276" s="212" t="s">
        <v>68</v>
      </c>
      <c r="H276" s="80"/>
      <c r="I276" s="212" t="s">
        <v>105</v>
      </c>
      <c r="J276" s="84"/>
      <c r="K276" s="191" t="s">
        <v>749</v>
      </c>
      <c r="L276" s="36">
        <v>8093</v>
      </c>
      <c r="M276" s="213">
        <v>9917983</v>
      </c>
      <c r="N276" s="29">
        <v>45670</v>
      </c>
    </row>
    <row r="277" spans="1:14" ht="15" customHeight="1">
      <c r="A277" s="211">
        <v>54866</v>
      </c>
      <c r="B277" s="87" t="s">
        <v>98</v>
      </c>
      <c r="C277" s="212" t="s">
        <v>744</v>
      </c>
      <c r="D277" s="212" t="s">
        <v>60</v>
      </c>
      <c r="E277" s="82" t="s">
        <v>89</v>
      </c>
      <c r="F277" s="83">
        <v>23</v>
      </c>
      <c r="G277" s="212" t="s">
        <v>745</v>
      </c>
      <c r="H277" s="80"/>
      <c r="I277" s="212" t="s">
        <v>102</v>
      </c>
      <c r="J277" s="84"/>
      <c r="K277" s="191" t="s">
        <v>746</v>
      </c>
      <c r="L277" s="36">
        <v>57181</v>
      </c>
      <c r="M277" s="213">
        <v>9436721</v>
      </c>
      <c r="N277" s="29">
        <v>45670</v>
      </c>
    </row>
    <row r="278" spans="1:14" ht="15" customHeight="1">
      <c r="A278" s="19">
        <v>2899.76</v>
      </c>
      <c r="B278" s="80" t="s">
        <v>59</v>
      </c>
      <c r="C278" s="42" t="s">
        <v>755</v>
      </c>
      <c r="D278" s="42" t="s">
        <v>756</v>
      </c>
      <c r="E278" s="80"/>
      <c r="F278" s="135"/>
      <c r="G278" s="42" t="s">
        <v>68</v>
      </c>
      <c r="H278" s="80" t="s">
        <v>33</v>
      </c>
      <c r="I278" s="41" t="s">
        <v>93</v>
      </c>
      <c r="J278" s="84" t="s">
        <v>1219</v>
      </c>
      <c r="K278" s="215" t="s">
        <v>757</v>
      </c>
      <c r="L278" s="36">
        <v>5026</v>
      </c>
      <c r="M278" s="9">
        <v>9549633</v>
      </c>
      <c r="N278" s="17">
        <v>45671</v>
      </c>
    </row>
    <row r="279" spans="1:14" ht="15" customHeight="1">
      <c r="A279" s="211">
        <v>27820</v>
      </c>
      <c r="B279" s="82" t="s">
        <v>98</v>
      </c>
      <c r="C279" s="212" t="s">
        <v>754</v>
      </c>
      <c r="D279" s="134" t="s">
        <v>60</v>
      </c>
      <c r="E279" s="82" t="s">
        <v>81</v>
      </c>
      <c r="F279" s="83">
        <v>40</v>
      </c>
      <c r="G279" s="212" t="s">
        <v>122</v>
      </c>
      <c r="H279" s="80"/>
      <c r="I279" s="212" t="s">
        <v>147</v>
      </c>
      <c r="J279" s="84"/>
      <c r="K279" s="191" t="s">
        <v>111</v>
      </c>
      <c r="L279" s="36">
        <v>31770</v>
      </c>
      <c r="M279" s="213">
        <v>9255062</v>
      </c>
      <c r="N279" s="29">
        <v>45671</v>
      </c>
    </row>
    <row r="280" spans="1:14" ht="15" customHeight="1">
      <c r="A280" s="211">
        <v>25000</v>
      </c>
      <c r="B280" s="82" t="s">
        <v>52</v>
      </c>
      <c r="C280" s="212" t="s">
        <v>753</v>
      </c>
      <c r="D280" s="212" t="s">
        <v>75</v>
      </c>
      <c r="E280" s="82"/>
      <c r="F280" s="83"/>
      <c r="G280" s="212" t="s">
        <v>18</v>
      </c>
      <c r="H280" s="80"/>
      <c r="I280" s="212" t="s">
        <v>118</v>
      </c>
      <c r="J280" s="84"/>
      <c r="K280" s="191" t="s">
        <v>108</v>
      </c>
      <c r="L280" s="36">
        <v>28545</v>
      </c>
      <c r="M280" s="213">
        <v>9180011</v>
      </c>
      <c r="N280" s="29">
        <v>45671</v>
      </c>
    </row>
    <row r="281" spans="1:14" ht="15" customHeight="1">
      <c r="A281" s="211">
        <v>44093.07</v>
      </c>
      <c r="B281" s="82" t="s">
        <v>127</v>
      </c>
      <c r="C281" s="212" t="s">
        <v>764</v>
      </c>
      <c r="D281" s="42" t="s">
        <v>75</v>
      </c>
      <c r="E281" s="82"/>
      <c r="F281" s="83"/>
      <c r="G281" s="212" t="s">
        <v>120</v>
      </c>
      <c r="H281" s="80"/>
      <c r="I281" s="212" t="s">
        <v>765</v>
      </c>
      <c r="J281" s="84" t="s">
        <v>1221</v>
      </c>
      <c r="K281" s="191" t="s">
        <v>766</v>
      </c>
      <c r="L281" s="36">
        <v>47314</v>
      </c>
      <c r="M281" s="213">
        <v>9233985</v>
      </c>
      <c r="N281" s="29">
        <v>45672</v>
      </c>
    </row>
    <row r="282" spans="1:14" ht="15" customHeight="1">
      <c r="A282" s="211">
        <v>23000</v>
      </c>
      <c r="B282" s="87" t="s">
        <v>98</v>
      </c>
      <c r="C282" s="212" t="s">
        <v>769</v>
      </c>
      <c r="D282" s="212" t="s">
        <v>67</v>
      </c>
      <c r="E282" s="82" t="s">
        <v>770</v>
      </c>
      <c r="F282" s="83" t="s">
        <v>86</v>
      </c>
      <c r="G282" s="212" t="s">
        <v>122</v>
      </c>
      <c r="H282" s="80"/>
      <c r="I282" s="212" t="s">
        <v>186</v>
      </c>
      <c r="J282" s="84"/>
      <c r="K282" s="191" t="s">
        <v>771</v>
      </c>
      <c r="L282" s="36">
        <v>23986</v>
      </c>
      <c r="M282" s="213">
        <v>9173018</v>
      </c>
      <c r="N282" s="29">
        <v>45672</v>
      </c>
    </row>
    <row r="283" spans="1:14" ht="15" customHeight="1">
      <c r="A283" s="211">
        <v>26870.028999999999</v>
      </c>
      <c r="B283" s="82" t="s">
        <v>221</v>
      </c>
      <c r="C283" s="212" t="s">
        <v>761</v>
      </c>
      <c r="D283" s="212" t="s">
        <v>75</v>
      </c>
      <c r="E283" s="82"/>
      <c r="F283" s="83"/>
      <c r="G283" s="212" t="s">
        <v>1</v>
      </c>
      <c r="H283" s="80"/>
      <c r="I283" s="212" t="s">
        <v>114</v>
      </c>
      <c r="J283" s="84"/>
      <c r="K283" s="191" t="s">
        <v>446</v>
      </c>
      <c r="L283" s="36">
        <v>31784</v>
      </c>
      <c r="M283" s="213">
        <v>9209087</v>
      </c>
      <c r="N283" s="29">
        <v>45672</v>
      </c>
    </row>
    <row r="284" spans="1:14" ht="15" customHeight="1">
      <c r="A284" s="211">
        <v>53570</v>
      </c>
      <c r="B284" s="82" t="s">
        <v>98</v>
      </c>
      <c r="C284" s="212" t="s">
        <v>762</v>
      </c>
      <c r="D284" s="42" t="s">
        <v>75</v>
      </c>
      <c r="E284" s="82"/>
      <c r="F284" s="83"/>
      <c r="G284" s="212" t="s">
        <v>181</v>
      </c>
      <c r="H284" s="80"/>
      <c r="I284" s="212" t="s">
        <v>118</v>
      </c>
      <c r="J284" s="84"/>
      <c r="K284" s="191" t="s">
        <v>763</v>
      </c>
      <c r="L284" s="36">
        <v>55638</v>
      </c>
      <c r="M284" s="213">
        <v>9442225</v>
      </c>
      <c r="N284" s="29">
        <v>45672</v>
      </c>
    </row>
    <row r="285" spans="1:14" ht="15" customHeight="1">
      <c r="A285" s="211">
        <v>3000</v>
      </c>
      <c r="B285" s="80" t="s">
        <v>59</v>
      </c>
      <c r="C285" s="212" t="s">
        <v>767</v>
      </c>
      <c r="D285" s="42" t="s">
        <v>200</v>
      </c>
      <c r="E285" s="80" t="s">
        <v>63</v>
      </c>
      <c r="F285" s="83">
        <v>2</v>
      </c>
      <c r="G285" s="212"/>
      <c r="H285" s="80"/>
      <c r="I285" s="212"/>
      <c r="J285" s="84"/>
      <c r="K285" s="191" t="s">
        <v>768</v>
      </c>
      <c r="L285" s="36">
        <v>3174</v>
      </c>
      <c r="M285" s="213">
        <v>8858439</v>
      </c>
      <c r="N285" s="29">
        <v>45672</v>
      </c>
    </row>
    <row r="286" spans="1:14" ht="15" customHeight="1">
      <c r="A286" s="211">
        <v>5000</v>
      </c>
      <c r="B286" s="87" t="s">
        <v>98</v>
      </c>
      <c r="C286" s="212" t="s">
        <v>772</v>
      </c>
      <c r="D286" s="42" t="s">
        <v>200</v>
      </c>
      <c r="E286" s="82" t="s">
        <v>93</v>
      </c>
      <c r="F286" s="83">
        <v>37</v>
      </c>
      <c r="G286" s="212" t="s">
        <v>68</v>
      </c>
      <c r="H286" s="80"/>
      <c r="I286" s="212" t="s">
        <v>93</v>
      </c>
      <c r="J286" s="84"/>
      <c r="K286" s="191" t="s">
        <v>80</v>
      </c>
      <c r="L286" s="36">
        <v>6050</v>
      </c>
      <c r="M286" s="213">
        <v>8873489</v>
      </c>
      <c r="N286" s="29">
        <v>45672</v>
      </c>
    </row>
    <row r="287" spans="1:14" ht="15" customHeight="1">
      <c r="A287" s="211">
        <v>3000</v>
      </c>
      <c r="B287" s="80" t="s">
        <v>59</v>
      </c>
      <c r="C287" s="212" t="s">
        <v>774</v>
      </c>
      <c r="D287" s="42" t="s">
        <v>62</v>
      </c>
      <c r="E287" s="80" t="s">
        <v>389</v>
      </c>
      <c r="F287" s="83">
        <v>22</v>
      </c>
      <c r="G287" s="212" t="s">
        <v>68</v>
      </c>
      <c r="H287" s="80" t="s">
        <v>99</v>
      </c>
      <c r="I287" s="212" t="s">
        <v>1181</v>
      </c>
      <c r="J287" s="84"/>
      <c r="K287" s="215" t="s">
        <v>775</v>
      </c>
      <c r="L287" s="36">
        <v>3497</v>
      </c>
      <c r="M287" s="213">
        <v>8231007</v>
      </c>
      <c r="N287" s="29">
        <v>45673</v>
      </c>
    </row>
    <row r="288" spans="1:14" ht="15" customHeight="1">
      <c r="A288" s="211">
        <v>27600</v>
      </c>
      <c r="B288" s="82" t="s">
        <v>98</v>
      </c>
      <c r="C288" s="212" t="s">
        <v>784</v>
      </c>
      <c r="D288" s="212" t="s">
        <v>75</v>
      </c>
      <c r="E288" s="82"/>
      <c r="F288" s="83"/>
      <c r="G288" s="212" t="s">
        <v>18</v>
      </c>
      <c r="H288" s="80"/>
      <c r="I288" s="212" t="s">
        <v>118</v>
      </c>
      <c r="J288" s="84" t="s">
        <v>1231</v>
      </c>
      <c r="K288" s="191" t="s">
        <v>785</v>
      </c>
      <c r="L288" s="36">
        <v>28495</v>
      </c>
      <c r="M288" s="213">
        <v>9221633</v>
      </c>
      <c r="N288" s="29">
        <v>45673</v>
      </c>
    </row>
    <row r="289" spans="1:14" ht="15" customHeight="1">
      <c r="A289" s="211">
        <v>54240.315999999999</v>
      </c>
      <c r="B289" s="82" t="s">
        <v>98</v>
      </c>
      <c r="C289" s="212" t="s">
        <v>778</v>
      </c>
      <c r="D289" s="42" t="s">
        <v>75</v>
      </c>
      <c r="E289" s="82"/>
      <c r="F289" s="83"/>
      <c r="G289" s="212" t="s">
        <v>129</v>
      </c>
      <c r="H289" s="80"/>
      <c r="I289" s="212" t="s">
        <v>148</v>
      </c>
      <c r="J289" s="84" t="s">
        <v>1232</v>
      </c>
      <c r="K289" s="191" t="s">
        <v>779</v>
      </c>
      <c r="L289" s="36">
        <v>56559</v>
      </c>
      <c r="M289" s="213">
        <v>9594585</v>
      </c>
      <c r="N289" s="29">
        <v>45673</v>
      </c>
    </row>
    <row r="290" spans="1:14" ht="15" customHeight="1">
      <c r="A290" s="19">
        <v>6758.7</v>
      </c>
      <c r="B290" s="80" t="s">
        <v>103</v>
      </c>
      <c r="C290" s="42" t="s">
        <v>789</v>
      </c>
      <c r="D290" s="42" t="s">
        <v>756</v>
      </c>
      <c r="E290" s="80"/>
      <c r="F290" s="135"/>
      <c r="G290" s="42" t="s">
        <v>68</v>
      </c>
      <c r="H290" s="80"/>
      <c r="I290" s="41" t="s">
        <v>790</v>
      </c>
      <c r="J290" s="84" t="s">
        <v>1089</v>
      </c>
      <c r="K290" s="191" t="s">
        <v>752</v>
      </c>
      <c r="L290" s="36">
        <v>7240</v>
      </c>
      <c r="M290" s="9">
        <v>9618719</v>
      </c>
      <c r="N290" s="17">
        <v>45673</v>
      </c>
    </row>
    <row r="291" spans="1:14" ht="15" customHeight="1">
      <c r="A291" s="211">
        <v>65000</v>
      </c>
      <c r="B291" s="82" t="s">
        <v>98</v>
      </c>
      <c r="C291" s="212" t="s">
        <v>776</v>
      </c>
      <c r="D291" s="42" t="s">
        <v>75</v>
      </c>
      <c r="E291" s="82"/>
      <c r="F291" s="83"/>
      <c r="G291" s="42" t="s">
        <v>1240</v>
      </c>
      <c r="H291" s="80"/>
      <c r="I291" s="212" t="s">
        <v>118</v>
      </c>
      <c r="J291" s="214" t="s">
        <v>1233</v>
      </c>
      <c r="K291" s="191" t="s">
        <v>777</v>
      </c>
      <c r="L291" s="36">
        <v>74665</v>
      </c>
      <c r="M291" s="213">
        <v>9214331</v>
      </c>
      <c r="N291" s="29">
        <v>45673</v>
      </c>
    </row>
    <row r="292" spans="1:14" ht="15" customHeight="1">
      <c r="A292" s="19">
        <v>4037.08</v>
      </c>
      <c r="B292" s="82" t="s">
        <v>98</v>
      </c>
      <c r="C292" s="42" t="s">
        <v>783</v>
      </c>
      <c r="D292" s="42" t="s">
        <v>200</v>
      </c>
      <c r="E292" s="80" t="s">
        <v>302</v>
      </c>
      <c r="F292" s="135"/>
      <c r="G292" s="42" t="s">
        <v>129</v>
      </c>
      <c r="H292" s="80"/>
      <c r="I292" s="81"/>
      <c r="J292" s="84" t="s">
        <v>1221</v>
      </c>
      <c r="K292" s="191" t="s">
        <v>164</v>
      </c>
      <c r="L292" s="36">
        <v>5150</v>
      </c>
      <c r="M292" s="9">
        <v>8871508</v>
      </c>
      <c r="N292" s="17">
        <v>45673</v>
      </c>
    </row>
    <row r="293" spans="1:14" ht="15" customHeight="1">
      <c r="A293" s="19">
        <v>3500</v>
      </c>
      <c r="B293" s="82" t="s">
        <v>98</v>
      </c>
      <c r="C293" s="42" t="s">
        <v>781</v>
      </c>
      <c r="D293" s="42" t="s">
        <v>200</v>
      </c>
      <c r="E293" s="80" t="s">
        <v>93</v>
      </c>
      <c r="F293" s="135">
        <v>37</v>
      </c>
      <c r="G293" s="42" t="s">
        <v>68</v>
      </c>
      <c r="H293" s="80"/>
      <c r="I293" s="81" t="s">
        <v>93</v>
      </c>
      <c r="J293" s="84"/>
      <c r="K293" s="191" t="s">
        <v>782</v>
      </c>
      <c r="L293" s="36">
        <v>3983</v>
      </c>
      <c r="M293" s="9">
        <v>8858673</v>
      </c>
      <c r="N293" s="17">
        <v>45673</v>
      </c>
    </row>
    <row r="294" spans="1:14" ht="15" customHeight="1">
      <c r="A294" s="211">
        <v>26200</v>
      </c>
      <c r="B294" s="82" t="s">
        <v>98</v>
      </c>
      <c r="C294" s="212" t="s">
        <v>780</v>
      </c>
      <c r="D294" s="42" t="s">
        <v>60</v>
      </c>
      <c r="E294" s="82" t="s">
        <v>89</v>
      </c>
      <c r="F294" s="83">
        <v>23</v>
      </c>
      <c r="G294" s="212" t="s">
        <v>0</v>
      </c>
      <c r="H294" s="80"/>
      <c r="I294" s="212" t="s">
        <v>102</v>
      </c>
      <c r="J294" s="84"/>
      <c r="K294" s="215" t="s">
        <v>477</v>
      </c>
      <c r="L294" s="36">
        <v>27112</v>
      </c>
      <c r="M294" s="213">
        <v>9244037</v>
      </c>
      <c r="N294" s="29">
        <v>45673</v>
      </c>
    </row>
    <row r="295" spans="1:14" ht="15" customHeight="1">
      <c r="A295" s="19">
        <v>4000.1</v>
      </c>
      <c r="B295" s="82" t="s">
        <v>98</v>
      </c>
      <c r="C295" s="42" t="s">
        <v>501</v>
      </c>
      <c r="D295" s="42" t="s">
        <v>200</v>
      </c>
      <c r="E295" s="80" t="s">
        <v>748</v>
      </c>
      <c r="F295" s="135">
        <v>49</v>
      </c>
      <c r="G295" s="42" t="s">
        <v>129</v>
      </c>
      <c r="H295" s="80"/>
      <c r="I295" s="81" t="s">
        <v>114</v>
      </c>
      <c r="J295" s="84" t="s">
        <v>1221</v>
      </c>
      <c r="K295" s="191" t="s">
        <v>502</v>
      </c>
      <c r="L295" s="36">
        <v>3969</v>
      </c>
      <c r="M295" s="9">
        <v>8946377</v>
      </c>
      <c r="N295" s="17">
        <v>45674</v>
      </c>
    </row>
    <row r="296" spans="1:14" ht="15" customHeight="1">
      <c r="A296" s="211">
        <v>27500</v>
      </c>
      <c r="B296" s="82" t="s">
        <v>98</v>
      </c>
      <c r="C296" s="212" t="s">
        <v>796</v>
      </c>
      <c r="D296" s="134" t="s">
        <v>60</v>
      </c>
      <c r="E296" s="82" t="s">
        <v>81</v>
      </c>
      <c r="F296" s="83" t="s">
        <v>112</v>
      </c>
      <c r="G296" s="212" t="s">
        <v>35</v>
      </c>
      <c r="H296" s="80"/>
      <c r="I296" s="212" t="s">
        <v>797</v>
      </c>
      <c r="J296" s="84"/>
      <c r="K296" s="191" t="s">
        <v>798</v>
      </c>
      <c r="L296" s="36">
        <v>28498</v>
      </c>
      <c r="M296" s="213">
        <v>9289855</v>
      </c>
      <c r="N296" s="29">
        <v>45674</v>
      </c>
    </row>
    <row r="297" spans="1:14" ht="15" customHeight="1">
      <c r="A297" s="211">
        <v>5377</v>
      </c>
      <c r="B297" s="82" t="s">
        <v>791</v>
      </c>
      <c r="C297" s="212" t="s">
        <v>792</v>
      </c>
      <c r="D297" s="212" t="s">
        <v>60</v>
      </c>
      <c r="E297" s="82" t="s">
        <v>793</v>
      </c>
      <c r="F297" s="83">
        <v>19</v>
      </c>
      <c r="G297" s="212" t="s">
        <v>17</v>
      </c>
      <c r="H297" s="80"/>
      <c r="I297" s="212" t="s">
        <v>383</v>
      </c>
      <c r="J297" s="84"/>
      <c r="K297" s="215" t="s">
        <v>446</v>
      </c>
      <c r="L297" s="36">
        <v>6830</v>
      </c>
      <c r="M297" s="213">
        <v>9136838</v>
      </c>
      <c r="N297" s="29">
        <v>45674</v>
      </c>
    </row>
    <row r="298" spans="1:14" ht="15" customHeight="1">
      <c r="A298" s="211">
        <v>6200</v>
      </c>
      <c r="B298" s="82" t="s">
        <v>98</v>
      </c>
      <c r="C298" s="212" t="s">
        <v>801</v>
      </c>
      <c r="D298" s="42" t="s">
        <v>200</v>
      </c>
      <c r="E298" s="82"/>
      <c r="F298" s="83"/>
      <c r="G298" s="212" t="s">
        <v>1</v>
      </c>
      <c r="H298" s="80"/>
      <c r="I298" s="212"/>
      <c r="J298" s="84"/>
      <c r="K298" s="191" t="s">
        <v>802</v>
      </c>
      <c r="L298" s="36">
        <v>8095</v>
      </c>
      <c r="M298" s="213">
        <v>9873096</v>
      </c>
      <c r="N298" s="29">
        <v>45674</v>
      </c>
    </row>
    <row r="299" spans="1:14" ht="15" customHeight="1">
      <c r="A299" s="211">
        <v>5000</v>
      </c>
      <c r="B299" s="82" t="s">
        <v>98</v>
      </c>
      <c r="C299" s="212" t="s">
        <v>803</v>
      </c>
      <c r="D299" s="42" t="s">
        <v>62</v>
      </c>
      <c r="E299" s="80" t="s">
        <v>92</v>
      </c>
      <c r="F299" s="83">
        <v>7</v>
      </c>
      <c r="G299" s="212" t="s">
        <v>1</v>
      </c>
      <c r="H299" s="80"/>
      <c r="I299" s="212"/>
      <c r="J299" s="84"/>
      <c r="K299" s="215" t="s">
        <v>804</v>
      </c>
      <c r="L299" s="36">
        <v>6171</v>
      </c>
      <c r="M299" s="213">
        <v>9648178</v>
      </c>
      <c r="N299" s="29">
        <v>45674</v>
      </c>
    </row>
    <row r="300" spans="1:14" ht="15" customHeight="1">
      <c r="A300" s="211">
        <v>5000</v>
      </c>
      <c r="B300" s="82" t="s">
        <v>98</v>
      </c>
      <c r="C300" s="212" t="s">
        <v>805</v>
      </c>
      <c r="D300" s="42" t="s">
        <v>62</v>
      </c>
      <c r="E300" s="80" t="s">
        <v>133</v>
      </c>
      <c r="F300" s="83">
        <v>11</v>
      </c>
      <c r="G300" s="212" t="s">
        <v>100</v>
      </c>
      <c r="H300" s="80"/>
      <c r="I300" s="212"/>
      <c r="J300" s="84"/>
      <c r="K300" s="215" t="s">
        <v>806</v>
      </c>
      <c r="L300" s="36">
        <v>5468</v>
      </c>
      <c r="M300" s="213">
        <v>9459618</v>
      </c>
      <c r="N300" s="29">
        <v>45674</v>
      </c>
    </row>
    <row r="301" spans="1:14" ht="15" customHeight="1">
      <c r="A301" s="211">
        <v>27250</v>
      </c>
      <c r="B301" s="82" t="s">
        <v>98</v>
      </c>
      <c r="C301" s="212" t="s">
        <v>799</v>
      </c>
      <c r="D301" s="42" t="s">
        <v>60</v>
      </c>
      <c r="E301" s="82" t="s">
        <v>81</v>
      </c>
      <c r="F301" s="83">
        <v>40</v>
      </c>
      <c r="G301" s="212" t="s">
        <v>0</v>
      </c>
      <c r="H301" s="80"/>
      <c r="I301" s="212" t="s">
        <v>186</v>
      </c>
      <c r="J301" s="84"/>
      <c r="K301" s="191" t="s">
        <v>800</v>
      </c>
      <c r="L301" s="36">
        <v>28397</v>
      </c>
      <c r="M301" s="213">
        <v>9445136</v>
      </c>
      <c r="N301" s="29">
        <v>45674</v>
      </c>
    </row>
    <row r="302" spans="1:14" ht="15" customHeight="1">
      <c r="A302" s="211">
        <v>27000</v>
      </c>
      <c r="B302" s="82" t="s">
        <v>98</v>
      </c>
      <c r="C302" s="212" t="s">
        <v>794</v>
      </c>
      <c r="D302" s="42" t="s">
        <v>75</v>
      </c>
      <c r="E302" s="82"/>
      <c r="F302" s="83"/>
      <c r="G302" s="212" t="s">
        <v>0</v>
      </c>
      <c r="H302" s="80"/>
      <c r="I302" s="212" t="s">
        <v>105</v>
      </c>
      <c r="J302" s="84"/>
      <c r="K302" s="191" t="s">
        <v>795</v>
      </c>
      <c r="L302" s="36">
        <v>28630</v>
      </c>
      <c r="M302" s="213">
        <v>9140528</v>
      </c>
      <c r="N302" s="29">
        <v>45674</v>
      </c>
    </row>
    <row r="303" spans="1:14" ht="15" customHeight="1">
      <c r="A303" s="211">
        <v>31500</v>
      </c>
      <c r="B303" s="82" t="s">
        <v>98</v>
      </c>
      <c r="C303" s="212" t="s">
        <v>385</v>
      </c>
      <c r="D303" s="42" t="s">
        <v>60</v>
      </c>
      <c r="E303" s="82" t="s">
        <v>79</v>
      </c>
      <c r="F303" s="83">
        <v>22</v>
      </c>
      <c r="G303" s="212" t="s">
        <v>0</v>
      </c>
      <c r="H303" s="80"/>
      <c r="I303" s="212" t="s">
        <v>146</v>
      </c>
      <c r="J303" s="84"/>
      <c r="K303" s="191" t="s">
        <v>447</v>
      </c>
      <c r="L303" s="36">
        <v>32787</v>
      </c>
      <c r="M303" s="213">
        <v>9218052</v>
      </c>
      <c r="N303" s="29">
        <v>45674</v>
      </c>
    </row>
    <row r="304" spans="1:14" ht="15" customHeight="1">
      <c r="A304" s="211">
        <v>54180</v>
      </c>
      <c r="B304" s="82" t="s">
        <v>98</v>
      </c>
      <c r="C304" s="212" t="s">
        <v>807</v>
      </c>
      <c r="D304" s="212" t="s">
        <v>60</v>
      </c>
      <c r="E304" s="82" t="s">
        <v>180</v>
      </c>
      <c r="F304" s="83">
        <v>23</v>
      </c>
      <c r="G304" s="212" t="s">
        <v>808</v>
      </c>
      <c r="H304" s="80"/>
      <c r="I304" s="212" t="s">
        <v>102</v>
      </c>
      <c r="J304" s="84"/>
      <c r="K304" s="191" t="s">
        <v>809</v>
      </c>
      <c r="L304" s="36">
        <v>58785</v>
      </c>
      <c r="M304" s="213">
        <v>9403114</v>
      </c>
      <c r="N304" s="29">
        <v>45675</v>
      </c>
    </row>
    <row r="305" spans="1:14" ht="15" customHeight="1">
      <c r="A305" s="19">
        <v>5500</v>
      </c>
      <c r="B305" s="80" t="s">
        <v>59</v>
      </c>
      <c r="C305" s="42" t="s">
        <v>819</v>
      </c>
      <c r="D305" s="42" t="s">
        <v>62</v>
      </c>
      <c r="E305" s="80" t="s">
        <v>64</v>
      </c>
      <c r="F305" s="135">
        <v>8</v>
      </c>
      <c r="G305" s="42" t="s">
        <v>68</v>
      </c>
      <c r="H305" s="80"/>
      <c r="I305" s="81" t="s">
        <v>1234</v>
      </c>
      <c r="J305" s="84" t="s">
        <v>1174</v>
      </c>
      <c r="K305" s="191" t="s">
        <v>80</v>
      </c>
      <c r="L305" s="36">
        <v>7143</v>
      </c>
      <c r="M305" s="9">
        <v>9598816</v>
      </c>
      <c r="N305" s="17">
        <v>45676</v>
      </c>
    </row>
    <row r="306" spans="1:14" ht="15" customHeight="1">
      <c r="A306" s="19">
        <v>3000</v>
      </c>
      <c r="B306" s="80" t="s">
        <v>59</v>
      </c>
      <c r="C306" s="42" t="s">
        <v>818</v>
      </c>
      <c r="D306" s="42" t="s">
        <v>62</v>
      </c>
      <c r="E306" s="80" t="s">
        <v>389</v>
      </c>
      <c r="F306" s="135">
        <v>22</v>
      </c>
      <c r="G306" s="42"/>
      <c r="H306" s="80"/>
      <c r="I306" s="81" t="s">
        <v>1177</v>
      </c>
      <c r="J306" s="84" t="s">
        <v>1235</v>
      </c>
      <c r="K306" s="215" t="s">
        <v>203</v>
      </c>
      <c r="L306" s="36">
        <v>3330</v>
      </c>
      <c r="M306" s="9">
        <v>8946810</v>
      </c>
      <c r="N306" s="17">
        <v>45676</v>
      </c>
    </row>
    <row r="307" spans="1:14" ht="15" customHeight="1">
      <c r="A307" s="19">
        <v>3500</v>
      </c>
      <c r="B307" s="80" t="s">
        <v>59</v>
      </c>
      <c r="C307" s="42" t="s">
        <v>820</v>
      </c>
      <c r="D307" s="42" t="s">
        <v>62</v>
      </c>
      <c r="E307" s="80" t="s">
        <v>64</v>
      </c>
      <c r="F307" s="135">
        <v>9</v>
      </c>
      <c r="G307" s="42" t="s">
        <v>68</v>
      </c>
      <c r="H307" s="80"/>
      <c r="I307" s="81" t="s">
        <v>1085</v>
      </c>
      <c r="J307" s="84"/>
      <c r="K307" s="191" t="s">
        <v>821</v>
      </c>
      <c r="L307" s="36">
        <v>3472</v>
      </c>
      <c r="M307" s="9">
        <v>8230560</v>
      </c>
      <c r="N307" s="17">
        <v>45676</v>
      </c>
    </row>
    <row r="308" spans="1:14">
      <c r="A308" s="19">
        <v>3500</v>
      </c>
      <c r="B308" s="87" t="s">
        <v>98</v>
      </c>
      <c r="C308" s="42" t="s">
        <v>815</v>
      </c>
      <c r="D308" s="42" t="s">
        <v>200</v>
      </c>
      <c r="E308" s="80" t="s">
        <v>816</v>
      </c>
      <c r="F308" s="135">
        <v>65</v>
      </c>
      <c r="G308" s="42" t="s">
        <v>68</v>
      </c>
      <c r="H308" s="80"/>
      <c r="I308" s="81"/>
      <c r="J308" s="84" t="s">
        <v>1236</v>
      </c>
      <c r="K308" s="191" t="s">
        <v>817</v>
      </c>
      <c r="L308" s="36">
        <v>3709</v>
      </c>
      <c r="M308" s="9">
        <v>8866852</v>
      </c>
      <c r="N308" s="17">
        <v>45676</v>
      </c>
    </row>
    <row r="309" spans="1:14" ht="15" customHeight="1">
      <c r="A309" s="19">
        <v>3000</v>
      </c>
      <c r="B309" s="87" t="s">
        <v>98</v>
      </c>
      <c r="C309" s="42" t="s">
        <v>822</v>
      </c>
      <c r="D309" s="42" t="s">
        <v>62</v>
      </c>
      <c r="E309" s="80" t="s">
        <v>133</v>
      </c>
      <c r="F309" s="135">
        <v>11</v>
      </c>
      <c r="G309" s="42"/>
      <c r="H309" s="80"/>
      <c r="I309" s="81"/>
      <c r="J309" s="84" t="s">
        <v>1089</v>
      </c>
      <c r="K309" s="191" t="s">
        <v>823</v>
      </c>
      <c r="L309" s="36">
        <v>3134</v>
      </c>
      <c r="M309" s="9">
        <v>7945857</v>
      </c>
      <c r="N309" s="17">
        <v>45676</v>
      </c>
    </row>
    <row r="310" spans="1:14" ht="15" customHeight="1">
      <c r="A310" s="211">
        <v>28450</v>
      </c>
      <c r="B310" s="87" t="s">
        <v>98</v>
      </c>
      <c r="C310" s="212" t="s">
        <v>813</v>
      </c>
      <c r="D310" s="134" t="s">
        <v>60</v>
      </c>
      <c r="E310" s="82" t="s">
        <v>125</v>
      </c>
      <c r="F310" s="83">
        <v>22</v>
      </c>
      <c r="G310" s="212" t="s">
        <v>814</v>
      </c>
      <c r="H310" s="80"/>
      <c r="I310" s="212" t="s">
        <v>102</v>
      </c>
      <c r="J310" s="84"/>
      <c r="K310" s="191" t="s">
        <v>187</v>
      </c>
      <c r="L310" s="36">
        <v>28740</v>
      </c>
      <c r="M310" s="213">
        <v>9224855</v>
      </c>
      <c r="N310" s="29">
        <v>45676</v>
      </c>
    </row>
    <row r="311" spans="1:14" ht="15" customHeight="1">
      <c r="A311" s="19">
        <v>3000</v>
      </c>
      <c r="B311" s="87" t="s">
        <v>98</v>
      </c>
      <c r="C311" s="42" t="s">
        <v>810</v>
      </c>
      <c r="D311" s="42" t="s">
        <v>61</v>
      </c>
      <c r="E311" s="80" t="s">
        <v>811</v>
      </c>
      <c r="F311" s="135" t="s">
        <v>812</v>
      </c>
      <c r="G311" s="42" t="s">
        <v>468</v>
      </c>
      <c r="H311" s="80"/>
      <c r="I311" s="81"/>
      <c r="J311" s="84"/>
      <c r="K311" s="191" t="s">
        <v>356</v>
      </c>
      <c r="L311" s="36">
        <v>3128</v>
      </c>
      <c r="M311" s="9">
        <v>8932302</v>
      </c>
      <c r="N311" s="17">
        <v>45676</v>
      </c>
    </row>
    <row r="312" spans="1:14" ht="15" customHeight="1">
      <c r="A312" s="19">
        <v>5000</v>
      </c>
      <c r="B312" s="80" t="s">
        <v>59</v>
      </c>
      <c r="C312" s="42" t="s">
        <v>392</v>
      </c>
      <c r="D312" s="42" t="s">
        <v>62</v>
      </c>
      <c r="E312" s="80" t="s">
        <v>63</v>
      </c>
      <c r="F312" s="135">
        <v>0</v>
      </c>
      <c r="G312" s="42"/>
      <c r="H312" s="80"/>
      <c r="I312" s="81"/>
      <c r="J312" s="84"/>
      <c r="K312" s="191" t="s">
        <v>502</v>
      </c>
      <c r="L312" s="36">
        <v>5346</v>
      </c>
      <c r="M312" s="9">
        <v>8945086</v>
      </c>
      <c r="N312" s="17">
        <v>45676</v>
      </c>
    </row>
    <row r="313" spans="1:14" ht="15" customHeight="1">
      <c r="A313" s="130">
        <v>3117</v>
      </c>
      <c r="B313" s="82" t="s">
        <v>103</v>
      </c>
      <c r="C313" s="81" t="s">
        <v>1032</v>
      </c>
      <c r="D313" s="81" t="s">
        <v>61</v>
      </c>
      <c r="E313" s="82" t="s">
        <v>293</v>
      </c>
      <c r="F313" s="83">
        <v>22</v>
      </c>
      <c r="G313" s="81" t="s">
        <v>68</v>
      </c>
      <c r="H313" s="80"/>
      <c r="I313" s="81" t="s">
        <v>294</v>
      </c>
      <c r="J313" s="84" t="s">
        <v>1033</v>
      </c>
      <c r="K313" s="373" t="s">
        <v>1034</v>
      </c>
      <c r="L313" s="358">
        <v>3853</v>
      </c>
      <c r="M313" s="109">
        <v>8419635</v>
      </c>
      <c r="N313" s="29">
        <v>45677</v>
      </c>
    </row>
    <row r="314" spans="1:14" ht="15" customHeight="1">
      <c r="A314" s="130">
        <v>55800</v>
      </c>
      <c r="B314" s="82" t="s">
        <v>98</v>
      </c>
      <c r="C314" s="81" t="s">
        <v>1035</v>
      </c>
      <c r="D314" s="81" t="s">
        <v>75</v>
      </c>
      <c r="E314" s="82"/>
      <c r="F314" s="83"/>
      <c r="G314" s="81" t="s">
        <v>181</v>
      </c>
      <c r="H314" s="80"/>
      <c r="I314" s="81" t="s">
        <v>1036</v>
      </c>
      <c r="J314" s="84" t="s">
        <v>1037</v>
      </c>
      <c r="K314" s="373" t="s">
        <v>1038</v>
      </c>
      <c r="L314" s="358">
        <v>58018</v>
      </c>
      <c r="M314" s="109">
        <v>9490868</v>
      </c>
      <c r="N314" s="29">
        <v>45677</v>
      </c>
    </row>
    <row r="315" spans="1:14" ht="15" customHeight="1">
      <c r="A315" s="130">
        <v>3035</v>
      </c>
      <c r="B315" s="82" t="s">
        <v>103</v>
      </c>
      <c r="C315" s="81" t="s">
        <v>1039</v>
      </c>
      <c r="D315" s="81" t="s">
        <v>61</v>
      </c>
      <c r="E315" s="82" t="s">
        <v>299</v>
      </c>
      <c r="F315" s="83">
        <v>16</v>
      </c>
      <c r="G315" s="81" t="s">
        <v>68</v>
      </c>
      <c r="H315" s="80"/>
      <c r="I315" s="81" t="s">
        <v>1040</v>
      </c>
      <c r="J315" s="84" t="s">
        <v>1041</v>
      </c>
      <c r="K315" s="371" t="s">
        <v>1042</v>
      </c>
      <c r="L315" s="358">
        <v>3733</v>
      </c>
      <c r="M315" s="109">
        <v>8744224</v>
      </c>
      <c r="N315" s="29">
        <v>45677</v>
      </c>
    </row>
    <row r="316" spans="1:14" ht="15" customHeight="1">
      <c r="A316" s="130">
        <v>3298</v>
      </c>
      <c r="B316" s="82" t="s">
        <v>98</v>
      </c>
      <c r="C316" s="81" t="s">
        <v>886</v>
      </c>
      <c r="D316" s="81" t="s">
        <v>200</v>
      </c>
      <c r="E316" s="82" t="s">
        <v>1043</v>
      </c>
      <c r="F316" s="83">
        <v>29</v>
      </c>
      <c r="G316" s="81" t="s">
        <v>68</v>
      </c>
      <c r="H316" s="80"/>
      <c r="I316" s="81" t="s">
        <v>1044</v>
      </c>
      <c r="J316" s="84" t="s">
        <v>606</v>
      </c>
      <c r="K316" s="371" t="s">
        <v>1045</v>
      </c>
      <c r="L316" s="358">
        <v>3888</v>
      </c>
      <c r="M316" s="109">
        <v>8871572</v>
      </c>
      <c r="N316" s="29">
        <v>45677</v>
      </c>
    </row>
    <row r="317" spans="1:14" ht="15" customHeight="1">
      <c r="A317" s="130">
        <v>3109</v>
      </c>
      <c r="B317" s="80" t="s">
        <v>59</v>
      </c>
      <c r="C317" s="81" t="s">
        <v>1046</v>
      </c>
      <c r="D317" s="81" t="s">
        <v>200</v>
      </c>
      <c r="E317" s="82" t="s">
        <v>304</v>
      </c>
      <c r="F317" s="83"/>
      <c r="G317" s="81" t="s">
        <v>68</v>
      </c>
      <c r="H317" s="80"/>
      <c r="I317" s="81" t="s">
        <v>1047</v>
      </c>
      <c r="J317" s="84" t="s">
        <v>1048</v>
      </c>
      <c r="K317" s="373" t="s">
        <v>1049</v>
      </c>
      <c r="L317" s="358">
        <v>3491</v>
      </c>
      <c r="M317" s="109">
        <v>8230510</v>
      </c>
      <c r="N317" s="29">
        <v>45677</v>
      </c>
    </row>
    <row r="318" spans="1:14" ht="15" customHeight="1">
      <c r="A318" s="130">
        <v>4822</v>
      </c>
      <c r="B318" s="82" t="s">
        <v>98</v>
      </c>
      <c r="C318" s="81" t="s">
        <v>1050</v>
      </c>
      <c r="D318" s="81" t="s">
        <v>200</v>
      </c>
      <c r="E318" s="82" t="s">
        <v>302</v>
      </c>
      <c r="F318" s="83"/>
      <c r="G318" s="81" t="s">
        <v>68</v>
      </c>
      <c r="H318" s="80"/>
      <c r="I318" s="81" t="s">
        <v>1051</v>
      </c>
      <c r="J318" s="84" t="s">
        <v>1052</v>
      </c>
      <c r="K318" s="373" t="s">
        <v>1053</v>
      </c>
      <c r="L318" s="358">
        <v>4903</v>
      </c>
      <c r="M318" s="109">
        <v>8863343</v>
      </c>
      <c r="N318" s="29">
        <v>45677</v>
      </c>
    </row>
    <row r="319" spans="1:14" ht="15" customHeight="1">
      <c r="A319" s="130">
        <v>9000</v>
      </c>
      <c r="B319" s="82" t="s">
        <v>94</v>
      </c>
      <c r="C319" s="81" t="s">
        <v>1054</v>
      </c>
      <c r="D319" s="81" t="s">
        <v>62</v>
      </c>
      <c r="E319" s="82" t="s">
        <v>92</v>
      </c>
      <c r="F319" s="83">
        <v>6</v>
      </c>
      <c r="G319" s="81" t="s">
        <v>20</v>
      </c>
      <c r="H319" s="80"/>
      <c r="I319" s="81" t="s">
        <v>149</v>
      </c>
      <c r="J319" s="84"/>
      <c r="K319" s="373" t="s">
        <v>1055</v>
      </c>
      <c r="L319" s="358">
        <v>12107</v>
      </c>
      <c r="M319" s="109">
        <v>9643233</v>
      </c>
      <c r="N319" s="29">
        <v>45677</v>
      </c>
    </row>
    <row r="320" spans="1:14" ht="15" customHeight="1">
      <c r="A320" s="130">
        <v>8000</v>
      </c>
      <c r="B320" s="82" t="s">
        <v>98</v>
      </c>
      <c r="C320" s="81" t="s">
        <v>1056</v>
      </c>
      <c r="D320" s="81" t="s">
        <v>828</v>
      </c>
      <c r="E320" s="82"/>
      <c r="F320" s="83"/>
      <c r="G320" s="81" t="s">
        <v>0</v>
      </c>
      <c r="H320" s="80"/>
      <c r="I320" s="81"/>
      <c r="J320" s="84"/>
      <c r="K320" s="373" t="s">
        <v>1057</v>
      </c>
      <c r="L320" s="358">
        <v>9517</v>
      </c>
      <c r="M320" s="109">
        <v>9431977</v>
      </c>
      <c r="N320" s="29">
        <v>45677</v>
      </c>
    </row>
    <row r="321" spans="1:14" ht="15" customHeight="1">
      <c r="A321" s="130">
        <v>2900</v>
      </c>
      <c r="B321" s="82" t="s">
        <v>98</v>
      </c>
      <c r="C321" s="81" t="s">
        <v>1058</v>
      </c>
      <c r="D321" s="81" t="s">
        <v>61</v>
      </c>
      <c r="E321" s="82" t="s">
        <v>811</v>
      </c>
      <c r="F321" s="83" t="s">
        <v>812</v>
      </c>
      <c r="G321" s="81" t="s">
        <v>0</v>
      </c>
      <c r="H321" s="80"/>
      <c r="I321" s="81" t="s">
        <v>1059</v>
      </c>
      <c r="J321" s="84"/>
      <c r="K321" s="373" t="s">
        <v>1060</v>
      </c>
      <c r="L321" s="358">
        <v>3197</v>
      </c>
      <c r="M321" s="109">
        <v>8943478</v>
      </c>
      <c r="N321" s="29">
        <v>45677</v>
      </c>
    </row>
    <row r="322" spans="1:14" ht="15" customHeight="1">
      <c r="A322" s="130">
        <v>3284</v>
      </c>
      <c r="B322" s="82" t="s">
        <v>103</v>
      </c>
      <c r="C322" s="81" t="s">
        <v>1061</v>
      </c>
      <c r="D322" s="81" t="s">
        <v>200</v>
      </c>
      <c r="E322" s="82" t="s">
        <v>304</v>
      </c>
      <c r="F322" s="83"/>
      <c r="G322" s="81" t="s">
        <v>68</v>
      </c>
      <c r="H322" s="80"/>
      <c r="I322" s="81" t="s">
        <v>123</v>
      </c>
      <c r="J322" s="84"/>
      <c r="K322" s="373" t="s">
        <v>1062</v>
      </c>
      <c r="L322" s="358">
        <v>4540</v>
      </c>
      <c r="M322" s="109">
        <v>9672260</v>
      </c>
      <c r="N322" s="29">
        <v>45677</v>
      </c>
    </row>
    <row r="323" spans="1:14" ht="15" customHeight="1">
      <c r="A323" s="130">
        <v>5000</v>
      </c>
      <c r="B323" s="80" t="s">
        <v>173</v>
      </c>
      <c r="C323" s="81" t="s">
        <v>1063</v>
      </c>
      <c r="D323" s="81" t="s">
        <v>62</v>
      </c>
      <c r="E323" s="82" t="s">
        <v>63</v>
      </c>
      <c r="F323" s="83">
        <v>2</v>
      </c>
      <c r="G323" s="81" t="s">
        <v>68</v>
      </c>
      <c r="H323" s="80"/>
      <c r="I323" s="81" t="s">
        <v>1064</v>
      </c>
      <c r="J323" s="84"/>
      <c r="K323" s="373" t="s">
        <v>1065</v>
      </c>
      <c r="L323" s="358">
        <v>5454</v>
      </c>
      <c r="M323" s="109">
        <v>9294458</v>
      </c>
      <c r="N323" s="29">
        <v>45677</v>
      </c>
    </row>
    <row r="324" spans="1:14">
      <c r="A324" s="130">
        <v>5000</v>
      </c>
      <c r="B324" s="80" t="s">
        <v>59</v>
      </c>
      <c r="C324" s="81" t="s">
        <v>1066</v>
      </c>
      <c r="D324" s="81" t="s">
        <v>62</v>
      </c>
      <c r="E324" s="82" t="s">
        <v>389</v>
      </c>
      <c r="F324" s="83">
        <v>22</v>
      </c>
      <c r="G324" s="81" t="s">
        <v>68</v>
      </c>
      <c r="H324" s="80"/>
      <c r="I324" s="81" t="s">
        <v>114</v>
      </c>
      <c r="J324" s="84" t="s">
        <v>1067</v>
      </c>
      <c r="K324" s="373" t="s">
        <v>1068</v>
      </c>
      <c r="L324" s="358">
        <v>8155</v>
      </c>
      <c r="M324" s="109">
        <v>9926348</v>
      </c>
      <c r="N324" s="29">
        <v>45678</v>
      </c>
    </row>
    <row r="325" spans="1:14" ht="15" customHeight="1">
      <c r="A325" s="130">
        <v>40500</v>
      </c>
      <c r="B325" s="82" t="s">
        <v>98</v>
      </c>
      <c r="C325" s="81" t="s">
        <v>1069</v>
      </c>
      <c r="D325" s="81" t="s">
        <v>75</v>
      </c>
      <c r="E325" s="82"/>
      <c r="F325" s="83"/>
      <c r="G325" s="81" t="s">
        <v>0</v>
      </c>
      <c r="H325" s="80"/>
      <c r="I325" s="81" t="s">
        <v>93</v>
      </c>
      <c r="J325" s="84" t="s">
        <v>1070</v>
      </c>
      <c r="K325" s="373" t="s">
        <v>1071</v>
      </c>
      <c r="L325" s="358">
        <v>43683</v>
      </c>
      <c r="M325" s="109">
        <v>9101637</v>
      </c>
      <c r="N325" s="29">
        <v>45678</v>
      </c>
    </row>
    <row r="326" spans="1:14" ht="15" customHeight="1">
      <c r="A326" s="130">
        <v>26700</v>
      </c>
      <c r="B326" s="82" t="s">
        <v>98</v>
      </c>
      <c r="C326" s="81" t="s">
        <v>1072</v>
      </c>
      <c r="D326" s="81" t="s">
        <v>60</v>
      </c>
      <c r="E326" s="82" t="s">
        <v>117</v>
      </c>
      <c r="F326" s="83" t="s">
        <v>112</v>
      </c>
      <c r="G326" s="81" t="s">
        <v>0</v>
      </c>
      <c r="H326" s="80"/>
      <c r="I326" s="81" t="s">
        <v>93</v>
      </c>
      <c r="J326" s="84"/>
      <c r="K326" s="371" t="s">
        <v>1073</v>
      </c>
      <c r="L326" s="358">
        <v>27362</v>
      </c>
      <c r="M326" s="109">
        <v>9128142</v>
      </c>
      <c r="N326" s="29">
        <v>45678</v>
      </c>
    </row>
    <row r="327" spans="1:14" ht="15" customHeight="1">
      <c r="A327" s="130">
        <v>2904</v>
      </c>
      <c r="B327" s="82" t="s">
        <v>127</v>
      </c>
      <c r="C327" s="81" t="s">
        <v>1074</v>
      </c>
      <c r="D327" s="81" t="s">
        <v>200</v>
      </c>
      <c r="E327" s="82" t="s">
        <v>816</v>
      </c>
      <c r="F327" s="83"/>
      <c r="G327" s="81" t="s">
        <v>68</v>
      </c>
      <c r="H327" s="80"/>
      <c r="I327" s="81" t="s">
        <v>1075</v>
      </c>
      <c r="J327" s="84"/>
      <c r="K327" s="373" t="s">
        <v>1034</v>
      </c>
      <c r="L327" s="358">
        <v>3004</v>
      </c>
      <c r="M327" s="109">
        <v>8881711</v>
      </c>
      <c r="N327" s="29">
        <v>45678</v>
      </c>
    </row>
    <row r="328" spans="1:14" ht="15" customHeight="1">
      <c r="A328" s="130">
        <v>58407</v>
      </c>
      <c r="B328" s="82" t="s">
        <v>98</v>
      </c>
      <c r="C328" s="81" t="s">
        <v>1076</v>
      </c>
      <c r="D328" s="81" t="s">
        <v>60</v>
      </c>
      <c r="E328" s="82" t="s">
        <v>125</v>
      </c>
      <c r="F328" s="83">
        <v>22</v>
      </c>
      <c r="G328" s="81" t="s">
        <v>0</v>
      </c>
      <c r="H328" s="80"/>
      <c r="I328" s="81" t="s">
        <v>121</v>
      </c>
      <c r="J328" s="84"/>
      <c r="K328" s="373" t="s">
        <v>1077</v>
      </c>
      <c r="L328" s="358">
        <v>68461</v>
      </c>
      <c r="M328" s="109">
        <v>9127679</v>
      </c>
      <c r="N328" s="29">
        <v>45678</v>
      </c>
    </row>
    <row r="329" spans="1:14" ht="15" customHeight="1">
      <c r="A329" s="130">
        <v>3057</v>
      </c>
      <c r="B329" s="82" t="s">
        <v>103</v>
      </c>
      <c r="C329" s="81" t="s">
        <v>1078</v>
      </c>
      <c r="D329" s="81" t="s">
        <v>61</v>
      </c>
      <c r="E329" s="82" t="s">
        <v>299</v>
      </c>
      <c r="F329" s="83">
        <v>17</v>
      </c>
      <c r="G329" s="81" t="s">
        <v>68</v>
      </c>
      <c r="H329" s="80"/>
      <c r="I329" s="81" t="s">
        <v>1079</v>
      </c>
      <c r="J329" s="84"/>
      <c r="K329" s="373" t="s">
        <v>1080</v>
      </c>
      <c r="L329" s="358">
        <v>3510</v>
      </c>
      <c r="M329" s="109">
        <v>8230572</v>
      </c>
      <c r="N329" s="29">
        <v>45678</v>
      </c>
    </row>
    <row r="330" spans="1:14" ht="15" customHeight="1">
      <c r="A330" s="130">
        <v>65800</v>
      </c>
      <c r="B330" s="82" t="s">
        <v>52</v>
      </c>
      <c r="C330" s="81" t="s">
        <v>1081</v>
      </c>
      <c r="D330" s="81" t="s">
        <v>75</v>
      </c>
      <c r="E330" s="82"/>
      <c r="F330" s="83"/>
      <c r="G330" s="81" t="s">
        <v>128</v>
      </c>
      <c r="H330" s="80"/>
      <c r="I330" s="81" t="s">
        <v>118</v>
      </c>
      <c r="J330" s="84" t="s">
        <v>1082</v>
      </c>
      <c r="K330" s="373" t="s">
        <v>1083</v>
      </c>
      <c r="L330" s="358">
        <v>74414</v>
      </c>
      <c r="M330" s="109">
        <v>9269233</v>
      </c>
      <c r="N330" s="29">
        <v>45679</v>
      </c>
    </row>
    <row r="331" spans="1:14" ht="15" customHeight="1">
      <c r="A331" s="130">
        <v>3000</v>
      </c>
      <c r="B331" s="80" t="s">
        <v>59</v>
      </c>
      <c r="C331" s="81" t="s">
        <v>1084</v>
      </c>
      <c r="D331" s="81" t="s">
        <v>62</v>
      </c>
      <c r="E331" s="82" t="s">
        <v>64</v>
      </c>
      <c r="F331" s="83">
        <v>8</v>
      </c>
      <c r="G331" s="81"/>
      <c r="H331" s="80"/>
      <c r="I331" s="81" t="s">
        <v>1085</v>
      </c>
      <c r="J331" s="84" t="s">
        <v>1086</v>
      </c>
      <c r="K331" s="373" t="s">
        <v>1087</v>
      </c>
      <c r="L331" s="358">
        <v>3997</v>
      </c>
      <c r="M331" s="109">
        <v>8862325</v>
      </c>
      <c r="N331" s="29">
        <v>45679</v>
      </c>
    </row>
    <row r="332" spans="1:14" ht="15" customHeight="1">
      <c r="A332" s="130">
        <v>4000</v>
      </c>
      <c r="B332" s="82" t="s">
        <v>51</v>
      </c>
      <c r="C332" s="81" t="s">
        <v>1088</v>
      </c>
      <c r="D332" s="81" t="s">
        <v>62</v>
      </c>
      <c r="E332" s="82" t="s">
        <v>389</v>
      </c>
      <c r="F332" s="83">
        <v>22</v>
      </c>
      <c r="G332" s="81"/>
      <c r="H332" s="80"/>
      <c r="I332" s="81"/>
      <c r="J332" s="84" t="s">
        <v>1089</v>
      </c>
      <c r="K332" s="373" t="s">
        <v>1090</v>
      </c>
      <c r="L332" s="358">
        <v>4485</v>
      </c>
      <c r="M332" s="109">
        <v>8866589</v>
      </c>
      <c r="N332" s="29">
        <v>45679</v>
      </c>
    </row>
    <row r="333" spans="1:14" ht="15" customHeight="1">
      <c r="A333" s="130">
        <v>3300</v>
      </c>
      <c r="B333" s="82" t="s">
        <v>94</v>
      </c>
      <c r="C333" s="81" t="s">
        <v>1091</v>
      </c>
      <c r="D333" s="81" t="s">
        <v>62</v>
      </c>
      <c r="E333" s="82" t="s">
        <v>63</v>
      </c>
      <c r="F333" s="83">
        <v>2</v>
      </c>
      <c r="G333" s="81" t="s">
        <v>16</v>
      </c>
      <c r="H333" s="80"/>
      <c r="I333" s="81" t="s">
        <v>149</v>
      </c>
      <c r="J333" s="84"/>
      <c r="K333" s="371" t="s">
        <v>1092</v>
      </c>
      <c r="L333" s="358">
        <v>3757</v>
      </c>
      <c r="M333" s="109">
        <v>8943404</v>
      </c>
      <c r="N333" s="29">
        <v>45679</v>
      </c>
    </row>
    <row r="334" spans="1:14">
      <c r="A334" s="130">
        <v>2800</v>
      </c>
      <c r="B334" s="82" t="s">
        <v>98</v>
      </c>
      <c r="C334" s="81" t="s">
        <v>1093</v>
      </c>
      <c r="D334" s="81" t="s">
        <v>200</v>
      </c>
      <c r="E334" s="82" t="s">
        <v>118</v>
      </c>
      <c r="F334" s="83"/>
      <c r="G334" s="81" t="s">
        <v>68</v>
      </c>
      <c r="H334" s="80"/>
      <c r="I334" s="81" t="s">
        <v>118</v>
      </c>
      <c r="J334" s="84"/>
      <c r="K334" s="373" t="s">
        <v>1094</v>
      </c>
      <c r="L334" s="358">
        <v>3056</v>
      </c>
      <c r="M334" s="109">
        <v>8230211</v>
      </c>
      <c r="N334" s="29">
        <v>45679</v>
      </c>
    </row>
    <row r="335" spans="1:14" ht="15" customHeight="1">
      <c r="A335" s="130">
        <v>3299</v>
      </c>
      <c r="B335" s="82" t="s">
        <v>98</v>
      </c>
      <c r="C335" s="81" t="s">
        <v>1095</v>
      </c>
      <c r="D335" s="81" t="s">
        <v>61</v>
      </c>
      <c r="E335" s="82" t="s">
        <v>811</v>
      </c>
      <c r="F335" s="83" t="s">
        <v>1096</v>
      </c>
      <c r="G335" s="81" t="s">
        <v>0</v>
      </c>
      <c r="H335" s="80"/>
      <c r="I335" s="81" t="s">
        <v>1059</v>
      </c>
      <c r="J335" s="84"/>
      <c r="K335" s="373" t="s">
        <v>1092</v>
      </c>
      <c r="L335" s="358">
        <v>3734</v>
      </c>
      <c r="M335" s="109">
        <v>8935407</v>
      </c>
      <c r="N335" s="29">
        <v>45679</v>
      </c>
    </row>
    <row r="336" spans="1:14" ht="15" customHeight="1">
      <c r="A336" s="130">
        <v>5497</v>
      </c>
      <c r="B336" s="82" t="s">
        <v>127</v>
      </c>
      <c r="C336" s="81" t="s">
        <v>1097</v>
      </c>
      <c r="D336" s="81" t="s">
        <v>200</v>
      </c>
      <c r="E336" s="82" t="s">
        <v>816</v>
      </c>
      <c r="F336" s="83"/>
      <c r="G336" s="81" t="s">
        <v>68</v>
      </c>
      <c r="H336" s="80"/>
      <c r="I336" s="81" t="s">
        <v>1075</v>
      </c>
      <c r="J336" s="84"/>
      <c r="K336" s="373" t="s">
        <v>1098</v>
      </c>
      <c r="L336" s="358">
        <v>7445</v>
      </c>
      <c r="M336" s="109">
        <v>9851139</v>
      </c>
      <c r="N336" s="29">
        <v>45679</v>
      </c>
    </row>
    <row r="337" spans="1:14" ht="15" customHeight="1">
      <c r="A337" s="130">
        <v>33000</v>
      </c>
      <c r="B337" s="82" t="s">
        <v>98</v>
      </c>
      <c r="C337" s="81" t="s">
        <v>1099</v>
      </c>
      <c r="D337" s="81" t="s">
        <v>60</v>
      </c>
      <c r="E337" s="82" t="s">
        <v>180</v>
      </c>
      <c r="F337" s="83">
        <v>23</v>
      </c>
      <c r="G337" s="81" t="s">
        <v>0</v>
      </c>
      <c r="H337" s="80"/>
      <c r="I337" s="81" t="s">
        <v>102</v>
      </c>
      <c r="J337" s="84"/>
      <c r="K337" s="373" t="s">
        <v>1100</v>
      </c>
      <c r="L337" s="358">
        <v>34403</v>
      </c>
      <c r="M337" s="109">
        <v>9450650</v>
      </c>
      <c r="N337" s="29">
        <v>45679</v>
      </c>
    </row>
    <row r="338" spans="1:14" ht="15" customHeight="1">
      <c r="A338" s="130">
        <v>27113</v>
      </c>
      <c r="B338" s="82" t="s">
        <v>52</v>
      </c>
      <c r="C338" s="81" t="s">
        <v>1101</v>
      </c>
      <c r="D338" s="81" t="s">
        <v>60</v>
      </c>
      <c r="E338" s="82" t="s">
        <v>117</v>
      </c>
      <c r="F338" s="83">
        <v>40</v>
      </c>
      <c r="G338" s="81" t="s">
        <v>18</v>
      </c>
      <c r="H338" s="80"/>
      <c r="I338" s="81" t="s">
        <v>114</v>
      </c>
      <c r="J338" s="84"/>
      <c r="K338" s="373" t="s">
        <v>1102</v>
      </c>
      <c r="L338" s="358">
        <v>29818</v>
      </c>
      <c r="M338" s="109">
        <v>9325154</v>
      </c>
      <c r="N338" s="29">
        <v>45679</v>
      </c>
    </row>
    <row r="339" spans="1:14" ht="15" customHeight="1">
      <c r="A339" s="130">
        <v>3000</v>
      </c>
      <c r="B339" s="82" t="s">
        <v>1103</v>
      </c>
      <c r="C339" s="81" t="s">
        <v>1104</v>
      </c>
      <c r="D339" s="81" t="s">
        <v>62</v>
      </c>
      <c r="E339" s="82" t="s">
        <v>133</v>
      </c>
      <c r="F339" s="83">
        <v>11</v>
      </c>
      <c r="G339" s="81"/>
      <c r="H339" s="80"/>
      <c r="I339" s="81" t="s">
        <v>352</v>
      </c>
      <c r="J339" s="84"/>
      <c r="K339" s="373" t="s">
        <v>1105</v>
      </c>
      <c r="L339" s="358">
        <v>3227</v>
      </c>
      <c r="M339" s="109">
        <v>8891390</v>
      </c>
      <c r="N339" s="29">
        <v>45679</v>
      </c>
    </row>
    <row r="340" spans="1:14" ht="15" customHeight="1">
      <c r="A340" s="130">
        <v>38909.108999999997</v>
      </c>
      <c r="B340" s="82" t="s">
        <v>98</v>
      </c>
      <c r="C340" s="81" t="s">
        <v>1106</v>
      </c>
      <c r="D340" s="81" t="s">
        <v>75</v>
      </c>
      <c r="E340" s="82"/>
      <c r="F340" s="83"/>
      <c r="G340" s="81" t="s">
        <v>0</v>
      </c>
      <c r="H340" s="80"/>
      <c r="I340" s="81" t="s">
        <v>146</v>
      </c>
      <c r="J340" s="84" t="s">
        <v>1107</v>
      </c>
      <c r="K340" s="373" t="s">
        <v>1108</v>
      </c>
      <c r="L340" s="358">
        <v>42284</v>
      </c>
      <c r="M340" s="109">
        <v>8902474</v>
      </c>
      <c r="N340" s="29">
        <v>45680</v>
      </c>
    </row>
    <row r="341" spans="1:14" ht="15" customHeight="1">
      <c r="A341" s="130">
        <v>5000</v>
      </c>
      <c r="B341" s="82" t="s">
        <v>94</v>
      </c>
      <c r="C341" s="81" t="s">
        <v>1109</v>
      </c>
      <c r="D341" s="81" t="s">
        <v>62</v>
      </c>
      <c r="E341" s="82" t="s">
        <v>63</v>
      </c>
      <c r="F341" s="83">
        <v>0</v>
      </c>
      <c r="G341" s="81" t="s">
        <v>68</v>
      </c>
      <c r="H341" s="80"/>
      <c r="I341" s="81"/>
      <c r="J341" s="84" t="s">
        <v>1110</v>
      </c>
      <c r="K341" s="373" t="s">
        <v>1068</v>
      </c>
      <c r="L341" s="358">
        <v>8108</v>
      </c>
      <c r="M341" s="109">
        <v>9926336</v>
      </c>
      <c r="N341" s="29">
        <v>45680</v>
      </c>
    </row>
    <row r="342" spans="1:14" ht="15" customHeight="1">
      <c r="A342" s="130">
        <v>3300</v>
      </c>
      <c r="B342" s="82" t="s">
        <v>98</v>
      </c>
      <c r="C342" s="81" t="s">
        <v>1111</v>
      </c>
      <c r="D342" s="81" t="s">
        <v>62</v>
      </c>
      <c r="E342" s="82" t="s">
        <v>389</v>
      </c>
      <c r="F342" s="83">
        <v>22</v>
      </c>
      <c r="G342" s="81" t="s">
        <v>68</v>
      </c>
      <c r="H342" s="80"/>
      <c r="I342" s="81"/>
      <c r="J342" s="84" t="s">
        <v>1067</v>
      </c>
      <c r="K342" s="373" t="s">
        <v>1034</v>
      </c>
      <c r="L342" s="358">
        <v>3630</v>
      </c>
      <c r="M342" s="109">
        <v>8702214</v>
      </c>
      <c r="N342" s="29">
        <v>45680</v>
      </c>
    </row>
    <row r="343" spans="1:14" ht="15" customHeight="1">
      <c r="A343" s="130">
        <v>3300</v>
      </c>
      <c r="B343" s="82" t="s">
        <v>98</v>
      </c>
      <c r="C343" s="81" t="s">
        <v>897</v>
      </c>
      <c r="D343" s="81" t="s">
        <v>200</v>
      </c>
      <c r="E343" s="82" t="s">
        <v>816</v>
      </c>
      <c r="F343" s="83">
        <v>65</v>
      </c>
      <c r="G343" s="81" t="s">
        <v>68</v>
      </c>
      <c r="H343" s="80"/>
      <c r="I343" s="81" t="s">
        <v>816</v>
      </c>
      <c r="J343" s="84"/>
      <c r="K343" s="373" t="s">
        <v>1112</v>
      </c>
      <c r="L343" s="358">
        <v>3377</v>
      </c>
      <c r="M343" s="109">
        <v>8866838</v>
      </c>
      <c r="N343" s="29">
        <v>45680</v>
      </c>
    </row>
    <row r="344" spans="1:14" ht="15" customHeight="1">
      <c r="A344" s="130">
        <v>3500</v>
      </c>
      <c r="B344" s="80" t="s">
        <v>1113</v>
      </c>
      <c r="C344" s="81" t="s">
        <v>1114</v>
      </c>
      <c r="D344" s="81" t="s">
        <v>62</v>
      </c>
      <c r="E344" s="82" t="s">
        <v>64</v>
      </c>
      <c r="F344" s="83" t="s">
        <v>1115</v>
      </c>
      <c r="G344" s="81" t="s">
        <v>16</v>
      </c>
      <c r="H344" s="80"/>
      <c r="I344" s="81" t="s">
        <v>1116</v>
      </c>
      <c r="J344" s="84"/>
      <c r="K344" s="373" t="s">
        <v>1117</v>
      </c>
      <c r="L344" s="358">
        <v>4160</v>
      </c>
      <c r="M344" s="109">
        <v>9199414</v>
      </c>
      <c r="N344" s="29">
        <v>45680</v>
      </c>
    </row>
    <row r="345" spans="1:14" ht="15" customHeight="1">
      <c r="A345" s="130">
        <v>6000</v>
      </c>
      <c r="B345" s="82" t="s">
        <v>98</v>
      </c>
      <c r="C345" s="81" t="s">
        <v>1118</v>
      </c>
      <c r="D345" s="81" t="s">
        <v>200</v>
      </c>
      <c r="E345" s="82" t="s">
        <v>1119</v>
      </c>
      <c r="F345" s="83">
        <v>42</v>
      </c>
      <c r="G345" s="81" t="s">
        <v>1</v>
      </c>
      <c r="H345" s="80"/>
      <c r="I345" s="81"/>
      <c r="J345" s="84"/>
      <c r="K345" s="373" t="s">
        <v>1120</v>
      </c>
      <c r="L345" s="358">
        <v>8144</v>
      </c>
      <c r="M345" s="109">
        <v>9900502</v>
      </c>
      <c r="N345" s="29">
        <v>45680</v>
      </c>
    </row>
    <row r="346" spans="1:14" ht="15" customHeight="1">
      <c r="A346" s="130">
        <v>28000</v>
      </c>
      <c r="B346" s="82" t="s">
        <v>98</v>
      </c>
      <c r="C346" s="81" t="s">
        <v>1121</v>
      </c>
      <c r="D346" s="81" t="s">
        <v>60</v>
      </c>
      <c r="E346" s="82" t="s">
        <v>117</v>
      </c>
      <c r="F346" s="83">
        <v>40</v>
      </c>
      <c r="G346" s="81" t="s">
        <v>31</v>
      </c>
      <c r="H346" s="80"/>
      <c r="I346" s="81" t="s">
        <v>147</v>
      </c>
      <c r="J346" s="84"/>
      <c r="K346" s="373" t="s">
        <v>1122</v>
      </c>
      <c r="L346" s="358">
        <v>29292</v>
      </c>
      <c r="M346" s="109">
        <v>9086526</v>
      </c>
      <c r="N346" s="29">
        <v>45680</v>
      </c>
    </row>
    <row r="347" spans="1:14" ht="15" customHeight="1">
      <c r="A347" s="130">
        <v>5500</v>
      </c>
      <c r="B347" s="82" t="s">
        <v>98</v>
      </c>
      <c r="C347" s="81" t="s">
        <v>1123</v>
      </c>
      <c r="D347" s="81" t="s">
        <v>751</v>
      </c>
      <c r="E347" s="82" t="s">
        <v>1124</v>
      </c>
      <c r="F347" s="83">
        <v>1</v>
      </c>
      <c r="G347" s="81" t="s">
        <v>0</v>
      </c>
      <c r="H347" s="80"/>
      <c r="I347" s="81" t="s">
        <v>797</v>
      </c>
      <c r="J347" s="84"/>
      <c r="K347" s="373" t="s">
        <v>1125</v>
      </c>
      <c r="L347" s="358">
        <v>6277</v>
      </c>
      <c r="M347" s="109">
        <v>8833881</v>
      </c>
      <c r="N347" s="29">
        <v>45680</v>
      </c>
    </row>
    <row r="348" spans="1:14">
      <c r="A348" s="132">
        <v>3047</v>
      </c>
      <c r="B348" s="87" t="s">
        <v>103</v>
      </c>
      <c r="C348" s="86" t="s">
        <v>1126</v>
      </c>
      <c r="D348" s="86" t="s">
        <v>200</v>
      </c>
      <c r="E348" s="87" t="s">
        <v>302</v>
      </c>
      <c r="F348" s="83"/>
      <c r="G348" s="86" t="s">
        <v>68</v>
      </c>
      <c r="H348" s="85"/>
      <c r="I348" s="86" t="s">
        <v>827</v>
      </c>
      <c r="J348" s="88"/>
      <c r="K348" s="371" t="s">
        <v>1034</v>
      </c>
      <c r="L348" s="359">
        <v>3630</v>
      </c>
      <c r="M348" s="110">
        <v>8702252</v>
      </c>
      <c r="N348" s="29">
        <v>45680</v>
      </c>
    </row>
    <row r="349" spans="1:14">
      <c r="A349" s="360"/>
      <c r="B349" s="119"/>
      <c r="C349" s="118"/>
      <c r="D349" s="118"/>
      <c r="E349" s="119"/>
      <c r="F349" s="361"/>
      <c r="G349" s="118"/>
      <c r="H349" s="103"/>
      <c r="I349" s="118"/>
      <c r="J349" s="118"/>
      <c r="K349" s="362"/>
      <c r="L349" s="360"/>
      <c r="M349" s="363"/>
      <c r="N349" s="364"/>
    </row>
    <row r="350" spans="1:14" ht="18">
      <c r="A350" s="389" t="s">
        <v>57</v>
      </c>
      <c r="B350" s="389"/>
      <c r="C350" s="389"/>
      <c r="D350" s="390">
        <f>SUM(Таблица3[Volume, tons])</f>
        <v>6629002.0210000016</v>
      </c>
      <c r="E350" s="390"/>
      <c r="F350" s="63"/>
      <c r="G350" s="374"/>
      <c r="H350" s="121"/>
      <c r="I350" s="121"/>
      <c r="J350" s="121"/>
      <c r="K350" s="121"/>
      <c r="L350" s="224"/>
    </row>
    <row r="351" spans="1:14" ht="26.25">
      <c r="A351" s="389" t="s">
        <v>28</v>
      </c>
      <c r="B351" s="389"/>
      <c r="C351" s="389"/>
      <c r="D351" s="391" t="s">
        <v>1238</v>
      </c>
      <c r="E351" s="391"/>
      <c r="G351" s="225"/>
      <c r="H351" s="121"/>
      <c r="I351" s="121"/>
      <c r="J351" s="121"/>
      <c r="K351" s="121"/>
      <c r="L351" s="224"/>
    </row>
    <row r="352" spans="1:14">
      <c r="A352" s="217"/>
      <c r="B352" s="226"/>
      <c r="C352" s="227"/>
      <c r="D352" s="244"/>
      <c r="E352" s="244"/>
      <c r="F352" s="63"/>
      <c r="G352" s="228"/>
      <c r="H352" s="121"/>
      <c r="I352" s="121"/>
      <c r="J352" s="121"/>
      <c r="K352" s="121"/>
      <c r="L352" s="224"/>
    </row>
    <row r="353" spans="1:13" ht="18">
      <c r="A353" s="389" t="s">
        <v>58</v>
      </c>
      <c r="B353" s="389"/>
      <c r="C353" s="389"/>
      <c r="D353" s="245">
        <v>345</v>
      </c>
      <c r="E353" s="246"/>
      <c r="F353" s="228"/>
      <c r="G353" s="228"/>
      <c r="H353" s="229"/>
      <c r="I353" s="121"/>
      <c r="J353" s="121"/>
      <c r="K353" s="121"/>
      <c r="L353" s="224"/>
    </row>
    <row r="354" spans="1:13" ht="18">
      <c r="A354" s="218"/>
      <c r="D354" s="247" t="s">
        <v>1237</v>
      </c>
      <c r="E354" s="247"/>
      <c r="F354" s="63"/>
      <c r="G354" s="230"/>
      <c r="H354" s="231"/>
      <c r="I354" s="121"/>
      <c r="J354" s="121"/>
      <c r="K354" s="121"/>
      <c r="L354" s="224"/>
    </row>
    <row r="355" spans="1:13">
      <c r="A355" s="175"/>
      <c r="B355" s="232"/>
      <c r="C355" s="233" t="s">
        <v>1128</v>
      </c>
      <c r="D355" s="233" t="s">
        <v>824</v>
      </c>
      <c r="E355" s="233" t="s">
        <v>30</v>
      </c>
      <c r="F355" s="63"/>
      <c r="G355" s="63"/>
      <c r="H355" s="121"/>
      <c r="I355" s="121"/>
      <c r="J355" s="121"/>
      <c r="K355" s="121"/>
      <c r="L355" s="224"/>
    </row>
    <row r="356" spans="1:13">
      <c r="A356" s="219" t="s">
        <v>29</v>
      </c>
      <c r="B356" s="234"/>
      <c r="C356" s="235">
        <v>345</v>
      </c>
      <c r="D356" s="235">
        <v>345</v>
      </c>
      <c r="E356" s="236" t="s">
        <v>1196</v>
      </c>
      <c r="F356" s="63"/>
      <c r="G356" s="237"/>
      <c r="H356" s="121"/>
      <c r="I356" s="121"/>
      <c r="J356" s="121"/>
      <c r="K356" s="121"/>
      <c r="L356" s="224"/>
    </row>
    <row r="357" spans="1:13">
      <c r="A357" s="175" t="s">
        <v>47</v>
      </c>
      <c r="B357" s="232"/>
      <c r="C357" s="26">
        <v>186</v>
      </c>
      <c r="D357" s="26">
        <v>180</v>
      </c>
      <c r="E357" s="238" t="s">
        <v>1195</v>
      </c>
      <c r="F357" s="63"/>
      <c r="G357" s="228"/>
      <c r="H357" s="121"/>
      <c r="I357" s="121"/>
      <c r="J357" s="121"/>
      <c r="K357" s="121"/>
      <c r="L357" s="224"/>
    </row>
    <row r="358" spans="1:13">
      <c r="A358" s="175" t="s">
        <v>71</v>
      </c>
      <c r="B358" s="232"/>
      <c r="C358" s="26">
        <v>113</v>
      </c>
      <c r="D358" s="26">
        <v>113</v>
      </c>
      <c r="E358" s="238" t="s">
        <v>1196</v>
      </c>
      <c r="F358" s="63"/>
      <c r="G358" s="63"/>
      <c r="H358" s="121"/>
      <c r="I358" s="121"/>
      <c r="J358" s="121"/>
      <c r="K358" s="121"/>
      <c r="L358" s="224"/>
      <c r="M358" s="63"/>
    </row>
    <row r="359" spans="1:13">
      <c r="A359" s="175" t="s">
        <v>48</v>
      </c>
      <c r="B359" s="232"/>
      <c r="C359" s="26">
        <v>22</v>
      </c>
      <c r="D359" s="26">
        <v>22</v>
      </c>
      <c r="E359" s="238" t="s">
        <v>1196</v>
      </c>
      <c r="F359" s="63"/>
      <c r="G359" s="63"/>
      <c r="H359" s="121"/>
      <c r="I359" s="121"/>
      <c r="J359" s="121"/>
      <c r="K359" s="121"/>
      <c r="L359" s="224"/>
      <c r="M359" s="63"/>
    </row>
    <row r="360" spans="1:13">
      <c r="A360" s="175" t="s">
        <v>49</v>
      </c>
      <c r="B360" s="232"/>
      <c r="C360" s="26">
        <v>24</v>
      </c>
      <c r="D360" s="26">
        <v>30</v>
      </c>
      <c r="E360" s="238" t="s">
        <v>1239</v>
      </c>
      <c r="F360" s="63"/>
      <c r="G360" s="63"/>
      <c r="H360" s="121"/>
      <c r="I360" s="121"/>
      <c r="J360" s="121"/>
      <c r="K360" s="121"/>
      <c r="L360" s="224"/>
      <c r="M360" s="63"/>
    </row>
    <row r="361" spans="1:13">
      <c r="A361" s="220"/>
      <c r="B361" s="239"/>
      <c r="C361" s="63"/>
      <c r="D361" s="63"/>
      <c r="E361" s="63"/>
      <c r="F361" s="63"/>
      <c r="G361" s="63"/>
      <c r="I361" s="240"/>
      <c r="J361" s="240"/>
      <c r="K361" s="241"/>
      <c r="M361" s="63"/>
    </row>
    <row r="362" spans="1:13">
      <c r="A362" s="220"/>
      <c r="B362" s="239"/>
      <c r="C362" s="63"/>
      <c r="D362" s="63"/>
      <c r="E362" s="63"/>
      <c r="F362" s="63"/>
      <c r="G362" s="63"/>
      <c r="M362" s="63"/>
    </row>
    <row r="363" spans="1:13">
      <c r="A363" s="220"/>
      <c r="B363" s="239"/>
      <c r="C363" s="63"/>
      <c r="D363" s="63"/>
      <c r="E363" s="63"/>
      <c r="F363" s="63"/>
      <c r="G363" s="63"/>
      <c r="M363" s="63"/>
    </row>
    <row r="364" spans="1:13">
      <c r="A364" s="220"/>
      <c r="B364" s="239"/>
      <c r="C364" s="63"/>
      <c r="D364" s="63"/>
      <c r="E364" s="63"/>
      <c r="F364" s="63"/>
      <c r="G364" s="63"/>
      <c r="M364" s="63"/>
    </row>
    <row r="365" spans="1:13">
      <c r="A365" s="220"/>
      <c r="B365" s="239"/>
      <c r="C365" s="63"/>
      <c r="D365" s="63"/>
      <c r="E365" s="63"/>
      <c r="F365" s="63"/>
      <c r="G365" s="63"/>
      <c r="M365" s="63"/>
    </row>
    <row r="366" spans="1:13">
      <c r="A366" s="220"/>
      <c r="B366" s="239"/>
      <c r="C366" s="242"/>
      <c r="D366" s="63"/>
      <c r="E366" s="63"/>
      <c r="F366" s="63"/>
      <c r="G366" s="63"/>
      <c r="M366" s="63"/>
    </row>
    <row r="367" spans="1:13">
      <c r="A367" s="220"/>
      <c r="B367" s="239"/>
      <c r="C367" s="243"/>
      <c r="D367" s="63"/>
      <c r="E367" s="63"/>
      <c r="F367" s="63"/>
      <c r="G367" s="63"/>
      <c r="M367" s="63"/>
    </row>
    <row r="368" spans="1:13">
      <c r="A368" s="220"/>
      <c r="B368" s="239"/>
      <c r="C368" s="107"/>
      <c r="D368" s="63"/>
      <c r="E368" s="63"/>
      <c r="F368" s="63"/>
      <c r="G368" s="63"/>
      <c r="M368" s="63"/>
    </row>
    <row r="369" spans="1:13">
      <c r="A369" s="220"/>
      <c r="B369" s="239"/>
      <c r="C369" s="63"/>
      <c r="D369" s="63"/>
      <c r="E369" s="63"/>
      <c r="F369" s="63"/>
      <c r="G369" s="63"/>
      <c r="M369" s="63"/>
    </row>
    <row r="370" spans="1:13">
      <c r="A370" s="220"/>
      <c r="B370" s="239"/>
      <c r="C370" s="63"/>
      <c r="D370" s="63"/>
      <c r="E370" s="63"/>
      <c r="F370" s="63"/>
      <c r="G370" s="63"/>
      <c r="M370" s="63"/>
    </row>
    <row r="371" spans="1:13">
      <c r="A371" s="220"/>
      <c r="B371" s="239"/>
      <c r="C371" s="63"/>
      <c r="D371" s="63"/>
      <c r="E371" s="63"/>
      <c r="F371" s="63"/>
      <c r="G371" s="63"/>
      <c r="M371" s="63"/>
    </row>
    <row r="372" spans="1:13">
      <c r="A372" s="220"/>
      <c r="B372" s="239"/>
      <c r="C372" s="63"/>
      <c r="D372" s="63"/>
      <c r="E372" s="63"/>
      <c r="F372" s="63"/>
      <c r="G372" s="63"/>
      <c r="M372" s="63"/>
    </row>
    <row r="373" spans="1:13">
      <c r="A373" s="220"/>
      <c r="B373" s="239"/>
      <c r="C373" s="63"/>
      <c r="D373" s="63"/>
      <c r="E373" s="63"/>
      <c r="F373" s="63"/>
      <c r="G373" s="63"/>
      <c r="M373" s="63"/>
    </row>
    <row r="374" spans="1:13">
      <c r="A374" s="220"/>
      <c r="B374" s="239"/>
      <c r="C374" s="63"/>
      <c r="D374" s="63"/>
      <c r="E374" s="63"/>
      <c r="F374" s="63"/>
      <c r="G374" s="63"/>
      <c r="K374" s="63"/>
      <c r="M374" s="63"/>
    </row>
    <row r="375" spans="1:13">
      <c r="A375" s="220"/>
      <c r="B375" s="239"/>
      <c r="C375" s="63"/>
      <c r="D375" s="63"/>
      <c r="E375" s="63"/>
      <c r="F375" s="63"/>
      <c r="G375" s="63"/>
      <c r="K375" s="63"/>
      <c r="M375" s="63"/>
    </row>
    <row r="376" spans="1:13">
      <c r="A376" s="220"/>
      <c r="B376" s="239"/>
      <c r="C376" s="63"/>
      <c r="D376" s="63"/>
      <c r="E376" s="63"/>
      <c r="F376" s="63"/>
      <c r="G376" s="63"/>
      <c r="K376" s="63"/>
      <c r="M376" s="63"/>
    </row>
    <row r="377" spans="1:13">
      <c r="A377" s="220"/>
      <c r="B377" s="239"/>
      <c r="C377" s="63"/>
      <c r="D377" s="63"/>
      <c r="E377" s="63"/>
      <c r="F377" s="63"/>
      <c r="G377" s="63"/>
      <c r="K377" s="63"/>
      <c r="M377" s="63"/>
    </row>
    <row r="378" spans="1:13">
      <c r="A378" s="220"/>
      <c r="B378" s="239"/>
      <c r="C378" s="63"/>
      <c r="D378" s="63"/>
      <c r="E378" s="63"/>
      <c r="F378" s="63"/>
      <c r="G378" s="63"/>
      <c r="K378" s="63"/>
      <c r="M378" s="63"/>
    </row>
    <row r="379" spans="1:13">
      <c r="A379" s="220"/>
      <c r="B379" s="239"/>
      <c r="C379" s="63"/>
      <c r="D379" s="63"/>
      <c r="E379" s="63"/>
      <c r="F379" s="63"/>
      <c r="G379" s="63"/>
      <c r="K379" s="63"/>
      <c r="M379" s="63"/>
    </row>
    <row r="380" spans="1:13">
      <c r="A380" s="220"/>
      <c r="B380" s="239"/>
      <c r="C380" s="63"/>
      <c r="D380" s="63"/>
      <c r="E380" s="63"/>
      <c r="F380" s="63"/>
      <c r="G380" s="63"/>
      <c r="K380" s="63"/>
      <c r="M380" s="63"/>
    </row>
    <row r="381" spans="1:13">
      <c r="A381" s="220"/>
      <c r="B381" s="239"/>
      <c r="C381" s="63"/>
      <c r="D381" s="63"/>
      <c r="E381" s="63"/>
      <c r="F381" s="63"/>
      <c r="G381" s="63"/>
      <c r="K381" s="63"/>
      <c r="M381" s="63"/>
    </row>
    <row r="382" spans="1:13">
      <c r="A382" s="220"/>
      <c r="B382" s="239"/>
      <c r="C382" s="63"/>
      <c r="D382" s="63"/>
      <c r="E382" s="63"/>
      <c r="F382" s="63"/>
      <c r="G382" s="63"/>
      <c r="K382" s="63"/>
      <c r="M382" s="63"/>
    </row>
    <row r="383" spans="1:13">
      <c r="A383" s="220"/>
      <c r="B383" s="239"/>
      <c r="C383" s="63"/>
      <c r="D383" s="63"/>
      <c r="E383" s="63"/>
      <c r="F383" s="63"/>
      <c r="G383" s="63"/>
      <c r="K383" s="63"/>
      <c r="M383" s="63"/>
    </row>
    <row r="388" spans="9:13">
      <c r="I388" s="3"/>
      <c r="J388" s="3"/>
      <c r="K388" s="63"/>
      <c r="M388" s="63"/>
    </row>
    <row r="389" spans="9:13">
      <c r="I389" s="3"/>
      <c r="J389" s="3"/>
      <c r="K389" s="63"/>
      <c r="M389" s="63"/>
    </row>
  </sheetData>
  <mergeCells count="6">
    <mergeCell ref="A1:K1"/>
    <mergeCell ref="A353:C353"/>
    <mergeCell ref="D350:E350"/>
    <mergeCell ref="D351:E351"/>
    <mergeCell ref="A350:C350"/>
    <mergeCell ref="A351:C351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GrainFlow trends</vt:lpstr>
      <vt:lpstr>Vessels sailed from BlSea</vt:lpstr>
      <vt:lpstr>Discharged BlSea grain</vt:lpstr>
      <vt:lpstr>Grain and vessels at sea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</dc:creator>
  <cp:lastModifiedBy>psosnovsky</cp:lastModifiedBy>
  <dcterms:created xsi:type="dcterms:W3CDTF">2024-01-07T14:59:43Z</dcterms:created>
  <dcterms:modified xsi:type="dcterms:W3CDTF">2025-01-29T08:36:39Z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a40d845a-3aaa-48ee-a7ba-cdf94704076b</vt:lpwstr>
  </property>
</Properties>
</file>