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615" yWindow="915" windowWidth="25440" windowHeight="15930"/>
  </bookViews>
  <sheets>
    <sheet name="GrainFlow trends" sheetId="28" r:id="rId1"/>
    <sheet name="Vessels sailed from BlSea" sheetId="25" r:id="rId2"/>
    <sheet name="Discharged BlSea grain" sheetId="26" r:id="rId3"/>
    <sheet name="Grain and vessels at sea" sheetId="27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2" i="25" l="1"/>
  <c r="D350" i="27" l="1"/>
  <c r="C63" i="26" l="1"/>
</calcChain>
</file>

<file path=xl/sharedStrings.xml><?xml version="1.0" encoding="utf-8"?>
<sst xmlns="http://schemas.openxmlformats.org/spreadsheetml/2006/main" count="3277" uniqueCount="1179">
  <si>
    <t>Egypt</t>
  </si>
  <si>
    <t>Tunisia</t>
  </si>
  <si>
    <t>Algeria</t>
  </si>
  <si>
    <t>POD</t>
  </si>
  <si>
    <t>POL</t>
  </si>
  <si>
    <t>Alexandria</t>
  </si>
  <si>
    <t>Reni</t>
  </si>
  <si>
    <t>Constanta</t>
  </si>
  <si>
    <t>wheat</t>
  </si>
  <si>
    <t>Sfax</t>
  </si>
  <si>
    <t>Izmail</t>
  </si>
  <si>
    <t>Shipper</t>
  </si>
  <si>
    <t>Varna</t>
  </si>
  <si>
    <t>Spain</t>
  </si>
  <si>
    <t>Chornomorsk</t>
  </si>
  <si>
    <t>Pivdennyi</t>
  </si>
  <si>
    <t>Greece</t>
  </si>
  <si>
    <t>Italy</t>
  </si>
  <si>
    <t>Libya</t>
  </si>
  <si>
    <t>Terminal of loading</t>
  </si>
  <si>
    <t>Morocco</t>
  </si>
  <si>
    <t>Tripoli</t>
  </si>
  <si>
    <t>Grain type</t>
  </si>
  <si>
    <t>Departure Date</t>
  </si>
  <si>
    <t>Volume, tons</t>
  </si>
  <si>
    <t>Vessel name</t>
  </si>
  <si>
    <t>Ship owner/manager</t>
  </si>
  <si>
    <t>DWT</t>
  </si>
  <si>
    <t>w-o-w change</t>
  </si>
  <si>
    <t>TOTAL number of vsls</t>
  </si>
  <si>
    <t>w-o-w</t>
  </si>
  <si>
    <t>Lebanon</t>
  </si>
  <si>
    <t>Beirut</t>
  </si>
  <si>
    <t>Izmir</t>
  </si>
  <si>
    <t>Cartagena</t>
  </si>
  <si>
    <t>Israel</t>
  </si>
  <si>
    <t>Tarragona</t>
  </si>
  <si>
    <t>Haifa</t>
  </si>
  <si>
    <t>Iskenderun</t>
  </si>
  <si>
    <t>Netherlands</t>
  </si>
  <si>
    <t>Rotterdam</t>
  </si>
  <si>
    <t>Ravenna</t>
  </si>
  <si>
    <t>France</t>
  </si>
  <si>
    <t>Burgas</t>
  </si>
  <si>
    <t>Date of discharge</t>
  </si>
  <si>
    <t>Discharge country</t>
  </si>
  <si>
    <t>small Handy / Handymax(13-49k dwt)</t>
  </si>
  <si>
    <t>Coasters/minibulkers (up to 13k dwt)</t>
  </si>
  <si>
    <t>Supramax/Ultramax (49-67k dwt)</t>
  </si>
  <si>
    <t>Panamax/Kamsarmax/Cape (above 67k dwt)</t>
  </si>
  <si>
    <t>TOTAL IMPORT (tons)</t>
  </si>
  <si>
    <t>corn</t>
  </si>
  <si>
    <t>barley</t>
  </si>
  <si>
    <t>Wheat, tons</t>
  </si>
  <si>
    <t>Corn, tons</t>
  </si>
  <si>
    <t>Other grain, tons</t>
  </si>
  <si>
    <t>Unknown, tons</t>
  </si>
  <si>
    <t>GRAIN AT SEA IN TOTAL (tons)</t>
  </si>
  <si>
    <t>NUMBER OF VESSELS AT SEA</t>
  </si>
  <si>
    <t>sunflower seed meal</t>
  </si>
  <si>
    <t>Novorossiysk</t>
  </si>
  <si>
    <t>Azov</t>
  </si>
  <si>
    <t>Yeisk</t>
  </si>
  <si>
    <t>Yeisk Sea Port</t>
  </si>
  <si>
    <t>Yeisk Port Vista</t>
  </si>
  <si>
    <t>Cedar Marine Services Sal</t>
  </si>
  <si>
    <t>Taman</t>
  </si>
  <si>
    <t>Tuapse</t>
  </si>
  <si>
    <t>Turkiye</t>
  </si>
  <si>
    <t>week</t>
  </si>
  <si>
    <t>number of vsls</t>
  </si>
  <si>
    <t>small Handy / Handymax (13-49k dwt)</t>
  </si>
  <si>
    <t>Odesa</t>
  </si>
  <si>
    <t>SOCEP</t>
  </si>
  <si>
    <t>grain at sea</t>
  </si>
  <si>
    <t>Kavkaz Roads</t>
  </si>
  <si>
    <t>Varna West Port Terminal</t>
  </si>
  <si>
    <t>Chimpex</t>
  </si>
  <si>
    <t>Berth</t>
  </si>
  <si>
    <t>Nkhp</t>
  </si>
  <si>
    <t>Volga Shipping Joint Stock</t>
  </si>
  <si>
    <t>Ksk</t>
  </si>
  <si>
    <t>Varna East Port Terminal</t>
  </si>
  <si>
    <t>prev</t>
  </si>
  <si>
    <t>UK</t>
  </si>
  <si>
    <t>Port of Burgas PLC - Port Terminal Burgas East 1</t>
  </si>
  <si>
    <t>9A</t>
  </si>
  <si>
    <t xml:space="preserve"> </t>
  </si>
  <si>
    <t>rapeseeds</t>
  </si>
  <si>
    <t>Ngt</t>
  </si>
  <si>
    <t>Belgium</t>
  </si>
  <si>
    <t>Ghent</t>
  </si>
  <si>
    <t>Directoria</t>
  </si>
  <si>
    <t>Yug Rusi</t>
  </si>
  <si>
    <t>Neapoli Shipping Ltd</t>
  </si>
  <si>
    <t>sugar beet pulp</t>
  </si>
  <si>
    <t>Gumustas Denizcilik Nakliyat</t>
  </si>
  <si>
    <t>Gemlik</t>
  </si>
  <si>
    <t>Mersin</t>
  </si>
  <si>
    <t>milling wheat</t>
  </si>
  <si>
    <t>Bandirma</t>
  </si>
  <si>
    <t>Georgia</t>
  </si>
  <si>
    <t>Rethymno</t>
  </si>
  <si>
    <t>Grain Gates</t>
  </si>
  <si>
    <t>wheat bran</t>
  </si>
  <si>
    <t>Valencia</t>
  </si>
  <si>
    <t>Samsun</t>
  </si>
  <si>
    <t>Grain Service</t>
  </si>
  <si>
    <t>Portugal</t>
  </si>
  <si>
    <t>Mes Shipping Agency Pte Ltd</t>
  </si>
  <si>
    <t>Lora Shipping Ltd</t>
  </si>
  <si>
    <t>soybeans</t>
  </si>
  <si>
    <t>Mzk Export</t>
  </si>
  <si>
    <t>Sonar Ships Management Co</t>
  </si>
  <si>
    <t>40A</t>
  </si>
  <si>
    <t>Umex</t>
  </si>
  <si>
    <t>Top Grain Ltd</t>
  </si>
  <si>
    <t xml:space="preserve">Odesos PBM </t>
  </si>
  <si>
    <t>grain, tons</t>
  </si>
  <si>
    <t>KSK</t>
  </si>
  <si>
    <t>Aston</t>
  </si>
  <si>
    <t>Vietnam</t>
  </si>
  <si>
    <t>China</t>
  </si>
  <si>
    <t>United Grain Company</t>
  </si>
  <si>
    <t>Yemen</t>
  </si>
  <si>
    <t>Dostavka Morem</t>
  </si>
  <si>
    <t>Kenya</t>
  </si>
  <si>
    <t>NKHP</t>
  </si>
  <si>
    <t>TGT</t>
  </si>
  <si>
    <t>peas</t>
  </si>
  <si>
    <t>Saudi Arabia</t>
  </si>
  <si>
    <t>Bangladesh</t>
  </si>
  <si>
    <t>Asian importer</t>
  </si>
  <si>
    <t>Cyprus</t>
  </si>
  <si>
    <t>Bulgaria</t>
  </si>
  <si>
    <t>Merry Enterprises Denizcilk</t>
  </si>
  <si>
    <t>Yeisk Port Silo</t>
  </si>
  <si>
    <t>Harun Konan</t>
  </si>
  <si>
    <t>Temel Kum Cakil Ve Insaat</t>
  </si>
  <si>
    <t>Romania</t>
  </si>
  <si>
    <t>Balchik</t>
  </si>
  <si>
    <t>Kalamaki</t>
  </si>
  <si>
    <t>Cadiz</t>
  </si>
  <si>
    <t>Nigeria</t>
  </si>
  <si>
    <t>ZTKT</t>
  </si>
  <si>
    <t>IMO</t>
  </si>
  <si>
    <t>Lagos</t>
  </si>
  <si>
    <t>Elly</t>
  </si>
  <si>
    <t>Santa Irini</t>
  </si>
  <si>
    <t>Resource Yug Tk</t>
  </si>
  <si>
    <t>Derevyanko V.i.</t>
  </si>
  <si>
    <t>Petrokhleb-kuban</t>
  </si>
  <si>
    <t>Dominant Group</t>
  </si>
  <si>
    <t>TOTAL EXPORT (tons)</t>
  </si>
  <si>
    <t>Ukraine</t>
  </si>
  <si>
    <t>Russia</t>
  </si>
  <si>
    <t>Zerno Zavolzhiya Td</t>
  </si>
  <si>
    <t>Jordan</t>
  </si>
  <si>
    <t>Eastern Mediterranean Maritime</t>
  </si>
  <si>
    <t>sunflower seed pellets</t>
  </si>
  <si>
    <t>White Star Shipmanagement Inc</t>
  </si>
  <si>
    <t>Blumenthal Jmk Gmbh &amp; Co Kg</t>
  </si>
  <si>
    <t>Shelton Navigation Sa</t>
  </si>
  <si>
    <t>El Dekheila</t>
  </si>
  <si>
    <t>Silo Trans</t>
  </si>
  <si>
    <t>Port Balchik</t>
  </si>
  <si>
    <t>Damietta</t>
  </si>
  <si>
    <t>Sarfo Denizcilik Ve Ticaret As</t>
  </si>
  <si>
    <t>Don River Shipping Jsc</t>
  </si>
  <si>
    <t>Chittagong</t>
  </si>
  <si>
    <t>Er Denizcilik Sanayi Nakliyat</t>
  </si>
  <si>
    <t>South Korea</t>
  </si>
  <si>
    <t>Gmz Ship Management Co Hellas</t>
  </si>
  <si>
    <t>Caesar Maritime Co Sa</t>
  </si>
  <si>
    <t>Vrs Maritime Services Ltd</t>
  </si>
  <si>
    <t>Natali</t>
  </si>
  <si>
    <t>Natalie Maritime Co Sa</t>
  </si>
  <si>
    <t>Densay Shipping &amp; Trading Dmcc</t>
  </si>
  <si>
    <t>sunflower seeds</t>
  </si>
  <si>
    <t>Grains Berth</t>
  </si>
  <si>
    <t>United Shipping Agency</t>
  </si>
  <si>
    <t>Mauritania</t>
  </si>
  <si>
    <t>Nouakchott</t>
  </si>
  <si>
    <t xml:space="preserve">wheat </t>
  </si>
  <si>
    <t>Iran</t>
  </si>
  <si>
    <t>NGT</t>
  </si>
  <si>
    <t>Tanzania</t>
  </si>
  <si>
    <t>Mexico</t>
  </si>
  <si>
    <t>Mombasa</t>
  </si>
  <si>
    <t>Akson Denizcilik Tic Ltd Sti</t>
  </si>
  <si>
    <t>Logan Ship Management Co</t>
  </si>
  <si>
    <t>Mozambique</t>
  </si>
  <si>
    <t>Granary Resources</t>
  </si>
  <si>
    <t>Athenai Management Sal</t>
  </si>
  <si>
    <t>Osprey S</t>
  </si>
  <si>
    <t>Super Bayern</t>
  </si>
  <si>
    <t>Sea Gate Navigation Ltd</t>
  </si>
  <si>
    <t>Alemax Denizcilik Ve Gemi</t>
  </si>
  <si>
    <t>Midstar Shipping Fze</t>
  </si>
  <si>
    <t>Ak Group Co Ltd</t>
  </si>
  <si>
    <t>current</t>
  </si>
  <si>
    <t>Ukrainian ports</t>
  </si>
  <si>
    <t>Ocean Eagle Shipping &amp; Trading</t>
  </si>
  <si>
    <t>Black Sea Shipping Management</t>
  </si>
  <si>
    <t>Aboudi D</t>
  </si>
  <si>
    <t>Spring</t>
  </si>
  <si>
    <t>Suleymenov U.kh.</t>
  </si>
  <si>
    <t>Rostov-on-don</t>
  </si>
  <si>
    <t>Ab Bulkers Group Ltd</t>
  </si>
  <si>
    <t>One Navigation Denizcilik As</t>
  </si>
  <si>
    <t>Mce Kargo-mahmut Can Egerci</t>
  </si>
  <si>
    <t>previous week</t>
  </si>
  <si>
    <t>-</t>
  </si>
  <si>
    <t>Annabella</t>
  </si>
  <si>
    <t>Grehel Shipmanagement Co</t>
  </si>
  <si>
    <t xml:space="preserve">Bandirma </t>
  </si>
  <si>
    <t>Centro Management Lp</t>
  </si>
  <si>
    <t>Manassa 2m Shipmanagement Co</t>
  </si>
  <si>
    <t>North Star Shipping</t>
  </si>
  <si>
    <t>Schenker </t>
  </si>
  <si>
    <t>Comvex</t>
  </si>
  <si>
    <t xml:space="preserve">Tripoli </t>
  </si>
  <si>
    <t xml:space="preserve">Sfax </t>
  </si>
  <si>
    <t>Jsc Gtlk</t>
  </si>
  <si>
    <t>Donmaster Co Ltd</t>
  </si>
  <si>
    <t>Lambro Kachioni</t>
  </si>
  <si>
    <t>Lk Sea Trade Sa</t>
  </si>
  <si>
    <t>Misurata</t>
  </si>
  <si>
    <t>AK Liza</t>
  </si>
  <si>
    <t xml:space="preserve">Amaliapolis </t>
  </si>
  <si>
    <t xml:space="preserve">Poti </t>
  </si>
  <si>
    <t xml:space="preserve">Alexandria </t>
  </si>
  <si>
    <t>CPT Dimitrios S</t>
  </si>
  <si>
    <t xml:space="preserve">Jeddah </t>
  </si>
  <si>
    <t>Niva Prodcom</t>
  </si>
  <si>
    <t xml:space="preserve">Barter Port Operator </t>
  </si>
  <si>
    <t xml:space="preserve">Lorient </t>
  </si>
  <si>
    <t xml:space="preserve">Bejaia </t>
  </si>
  <si>
    <t>Arrow Lady</t>
  </si>
  <si>
    <t>Aims Shipping Corp</t>
  </si>
  <si>
    <t>Jupiter / Ck</t>
  </si>
  <si>
    <t>40A, 40</t>
  </si>
  <si>
    <t>Rassvet / Ust-labinsk</t>
  </si>
  <si>
    <t>durum wheat</t>
  </si>
  <si>
    <t>Fergus Trade</t>
  </si>
  <si>
    <t>Volgo Don 219</t>
  </si>
  <si>
    <t>current week</t>
  </si>
  <si>
    <t>Karasu</t>
  </si>
  <si>
    <t>Thessaloniki</t>
  </si>
  <si>
    <t>Astramar Transport Ltd</t>
  </si>
  <si>
    <t>Sata Chartering &amp; Shipping Co</t>
  </si>
  <si>
    <t>Decirom</t>
  </si>
  <si>
    <t>Haje Halimeh</t>
  </si>
  <si>
    <t>Sata Chartering &amp; Shipping</t>
  </si>
  <si>
    <t xml:space="preserve">Aqaba </t>
  </si>
  <si>
    <t xml:space="preserve">Oran </t>
  </si>
  <si>
    <t>Akson Meisa</t>
  </si>
  <si>
    <t>Ocean S</t>
  </si>
  <si>
    <t>Blue Fleet Management Co Ltd</t>
  </si>
  <si>
    <t>Cyclades</t>
  </si>
  <si>
    <t>One Shine</t>
  </si>
  <si>
    <t>Lida 27</t>
  </si>
  <si>
    <t>Baoda Shipping Group Ltd</t>
  </si>
  <si>
    <t>Thuraya M</t>
  </si>
  <si>
    <t>Mk European Company Sa</t>
  </si>
  <si>
    <t>Amsterdam</t>
  </si>
  <si>
    <t xml:space="preserve">Larnaca </t>
  </si>
  <si>
    <t>Yalissa</t>
  </si>
  <si>
    <t xml:space="preserve">Hereke </t>
  </si>
  <si>
    <t>Helios H Shipping Co</t>
  </si>
  <si>
    <t xml:space="preserve">Izmir </t>
  </si>
  <si>
    <t>Faia G</t>
  </si>
  <si>
    <t>Prelude Marine Sa</t>
  </si>
  <si>
    <t>Manassa Mira M</t>
  </si>
  <si>
    <t xml:space="preserve">Tekirdag </t>
  </si>
  <si>
    <t xml:space="preserve">Haifa </t>
  </si>
  <si>
    <t>Lugano</t>
  </si>
  <si>
    <t>Yangtze Selinda</t>
  </si>
  <si>
    <t>Yangtze One Shipping Ltd</t>
  </si>
  <si>
    <t xml:space="preserve">Beirut </t>
  </si>
  <si>
    <t xml:space="preserve">Flamuri </t>
  </si>
  <si>
    <t xml:space="preserve">Saint Malo </t>
  </si>
  <si>
    <t xml:space="preserve">Ak Gemi Tasimaciligi Sanayi </t>
  </si>
  <si>
    <t xml:space="preserve">Alger </t>
  </si>
  <si>
    <t xml:space="preserve">Novi </t>
  </si>
  <si>
    <t xml:space="preserve">Annaba </t>
  </si>
  <si>
    <t>Dabinovac Monaco</t>
  </si>
  <si>
    <t>Kamenari</t>
  </si>
  <si>
    <t>Port Terminal TPP Ezerovo</t>
  </si>
  <si>
    <t xml:space="preserve">Dabinovic Monaco </t>
  </si>
  <si>
    <t>NCSP / West Region</t>
  </si>
  <si>
    <t>Nestor I</t>
  </si>
  <si>
    <t>Mali</t>
  </si>
  <si>
    <t>Christ</t>
  </si>
  <si>
    <t>Greener</t>
  </si>
  <si>
    <t>Ascanios</t>
  </si>
  <si>
    <t>Zernovoy Put'</t>
  </si>
  <si>
    <t>Pl Shipping Co</t>
  </si>
  <si>
    <t>Nova Gemi Acenteligi</t>
  </si>
  <si>
    <t>Ous Marine Developments Sa</t>
  </si>
  <si>
    <t>Durres</t>
  </si>
  <si>
    <t xml:space="preserve">Amsterdam </t>
  </si>
  <si>
    <t>North Gate</t>
  </si>
  <si>
    <t>Algiers</t>
  </si>
  <si>
    <t>Oceans Gate Shipping Co</t>
  </si>
  <si>
    <t>Danube ports</t>
  </si>
  <si>
    <t>Mednav Chart Sal</t>
  </si>
  <si>
    <t>Montoir</t>
  </si>
  <si>
    <t>Anna S</t>
  </si>
  <si>
    <t>Blue Bead</t>
  </si>
  <si>
    <t>Blue Bead Shipping Ltd</t>
  </si>
  <si>
    <t xml:space="preserve">Palaz </t>
  </si>
  <si>
    <t>Fert Shipping Ltd</t>
  </si>
  <si>
    <t>Bari</t>
  </si>
  <si>
    <t>Carina S</t>
  </si>
  <si>
    <t>Msco Global Ltd</t>
  </si>
  <si>
    <t>Polkovnik Fesenko V.K.</t>
  </si>
  <si>
    <t>Fiv &amp; Del Shipping &amp; Trading</t>
  </si>
  <si>
    <t>Golden Nour</t>
  </si>
  <si>
    <t>Golden Nour Shiptrade Ltd</t>
  </si>
  <si>
    <t>Hannah</t>
  </si>
  <si>
    <t>Luni</t>
  </si>
  <si>
    <t>Lady Venezia</t>
  </si>
  <si>
    <t>Louis Dreyfus</t>
  </si>
  <si>
    <t>VENEZIA SHIPTRADING LTD</t>
  </si>
  <si>
    <t>Ahmet Can</t>
  </si>
  <si>
    <t>New Faith</t>
  </si>
  <si>
    <t>Rapid</t>
  </si>
  <si>
    <t>Sealeader Ltd</t>
  </si>
  <si>
    <t>MJ Sofia</t>
  </si>
  <si>
    <t>New Siham</t>
  </si>
  <si>
    <t>Tolunay Ship Management</t>
  </si>
  <si>
    <t> 9197882</t>
  </si>
  <si>
    <t>RG Ceres</t>
  </si>
  <si>
    <t>Shanghai Am Shipping Co Ltd</t>
  </si>
  <si>
    <t>PL 4</t>
  </si>
  <si>
    <t>Tekirdag</t>
  </si>
  <si>
    <t>Nordic Shipping &amp; Ship Management Co</t>
  </si>
  <si>
    <t>Fortius Ship Management Ltd</t>
  </si>
  <si>
    <t>Tbc Princess</t>
  </si>
  <si>
    <t>21;40</t>
  </si>
  <si>
    <t>Advantage Shipping Corp</t>
  </si>
  <si>
    <t>Aphrodite M</t>
  </si>
  <si>
    <t>Empire Bulkers Ltd</t>
  </si>
  <si>
    <t xml:space="preserve">Forester </t>
  </si>
  <si>
    <t xml:space="preserve">Nouadhibou </t>
  </si>
  <si>
    <t>Leader Ship Management Co Ltd</t>
  </si>
  <si>
    <t>Lanna Naree</t>
  </si>
  <si>
    <t>Precious Shipping Public Company Limited</t>
  </si>
  <si>
    <t>South Sea Port</t>
  </si>
  <si>
    <t>Agro Zerno Yug</t>
  </si>
  <si>
    <t>True Brother</t>
  </si>
  <si>
    <t>NCSP / Central Region</t>
  </si>
  <si>
    <t>January Marine Inc</t>
  </si>
  <si>
    <t>Anna-theresa</t>
  </si>
  <si>
    <t>The Ruler</t>
  </si>
  <si>
    <t>Snp Shipping Services</t>
  </si>
  <si>
    <t>Karelis 71</t>
  </si>
  <si>
    <t>Omskiy 121</t>
  </si>
  <si>
    <t>Blue Wave</t>
  </si>
  <si>
    <t>Sarexport</t>
  </si>
  <si>
    <t>Cevahir Denizcilik Ve Ticaret</t>
  </si>
  <si>
    <t>flaxseed meal</t>
  </si>
  <si>
    <t>Okhotsk</t>
  </si>
  <si>
    <t>Bks Shipping Llc</t>
  </si>
  <si>
    <t>Multimodal Port</t>
  </si>
  <si>
    <t>Sea Princess</t>
  </si>
  <si>
    <t>Vneshtorgport</t>
  </si>
  <si>
    <t>Optimal Shipping &amp; Chartering</t>
  </si>
  <si>
    <t>Skikda</t>
  </si>
  <si>
    <t xml:space="preserve">Dar Es Salaam </t>
  </si>
  <si>
    <t>Princess Shahd</t>
  </si>
  <si>
    <t>Lmz Shipping Sa Fze</t>
  </si>
  <si>
    <t>Casablanca</t>
  </si>
  <si>
    <t>RG Athena</t>
  </si>
  <si>
    <t> 9314648</t>
  </si>
  <si>
    <t>Bsn Voyager</t>
  </si>
  <si>
    <t>Rx-shipping Ltd</t>
  </si>
  <si>
    <t>AK Khaira</t>
  </si>
  <si>
    <t>Novamaris Inc</t>
  </si>
  <si>
    <t>Pozzalo</t>
  </si>
  <si>
    <t>Straight Shipping Co</t>
  </si>
  <si>
    <t>LMZ Phoebe</t>
  </si>
  <si>
    <t>Afamia Star</t>
  </si>
  <si>
    <t>Alana</t>
  </si>
  <si>
    <t>Liverpool</t>
  </si>
  <si>
    <t>Violet Shipping Ltd</t>
  </si>
  <si>
    <t>Sea Meray</t>
  </si>
  <si>
    <t>Eastern Star Shipping</t>
  </si>
  <si>
    <t>Astra Shipmanagement Inc</t>
  </si>
  <si>
    <t>Tiana</t>
  </si>
  <si>
    <t>Huayu Ship Management Ltd</t>
  </si>
  <si>
    <t>Gem Star</t>
  </si>
  <si>
    <t>Sunberry Oceanways Ltd</t>
  </si>
  <si>
    <t>Fgm Chartering Ltd</t>
  </si>
  <si>
    <t>Afanasiy Matyushenko</t>
  </si>
  <si>
    <t>Volos</t>
  </si>
  <si>
    <t>Ukrrichflot Jsc</t>
  </si>
  <si>
    <t>FK Hatice</t>
  </si>
  <si>
    <t>Phonic Shipping Co</t>
  </si>
  <si>
    <t>AT 27</t>
  </si>
  <si>
    <t>Suvari Bey</t>
  </si>
  <si>
    <t>Somalia</t>
  </si>
  <si>
    <t>Berbera</t>
  </si>
  <si>
    <t>Fuluka Denizcilik Ve Tic Ltd</t>
  </si>
  <si>
    <t>Super Tomiyasu</t>
  </si>
  <si>
    <t>Qingdao</t>
  </si>
  <si>
    <t>Glory V</t>
  </si>
  <si>
    <t>Glorious Youth Shipping Co Ltd</t>
  </si>
  <si>
    <t> 9288473</t>
  </si>
  <si>
    <t>Newlife</t>
  </si>
  <si>
    <t>Oristano</t>
  </si>
  <si>
    <t>Bright Navigation Inc</t>
  </si>
  <si>
    <t>PL 7</t>
  </si>
  <si>
    <t>Berge Annupuri</t>
  </si>
  <si>
    <t xml:space="preserve">Hoogvliet </t>
  </si>
  <si>
    <t>Romcargo Maritim</t>
  </si>
  <si>
    <t>PL 6</t>
  </si>
  <si>
    <t xml:space="preserve">Ipswich </t>
  </si>
  <si>
    <t xml:space="preserve">Hudig &amp; Veder Chartering </t>
  </si>
  <si>
    <t>Maya S</t>
  </si>
  <si>
    <t>Romcim Sa</t>
  </si>
  <si>
    <t>African Lark</t>
  </si>
  <si>
    <t>Mur Shipping Bv</t>
  </si>
  <si>
    <t>Armador Gemi Isletmeciligi Ticaret Ltd Sti</t>
  </si>
  <si>
    <t>Mbeya</t>
  </si>
  <si>
    <t>Its International Trades &amp; Services</t>
  </si>
  <si>
    <t>Berge Bulk Maritime Pte Ltd</t>
  </si>
  <si>
    <t>Boka</t>
  </si>
  <si>
    <t>Lady Ayan</t>
  </si>
  <si>
    <t>Gn Denizcilik Ve Acentelik Ltd</t>
  </si>
  <si>
    <t>Bao Hong 9</t>
  </si>
  <si>
    <t xml:space="preserve">Patra </t>
  </si>
  <si>
    <t xml:space="preserve">Kavarna </t>
  </si>
  <si>
    <t>Sea Shipping Ltdbul</t>
  </si>
  <si>
    <t>K Bereket</t>
  </si>
  <si>
    <t>9;14</t>
  </si>
  <si>
    <t>K Ships Denizcilik Ticaret Ltd</t>
  </si>
  <si>
    <t xml:space="preserve">Unisun </t>
  </si>
  <si>
    <t>Held Bereederungs Gmbh &amp; Co</t>
  </si>
  <si>
    <t>Ns Qingdao</t>
  </si>
  <si>
    <t>Granolux</t>
  </si>
  <si>
    <t>Ykj Shipping Co Ltd</t>
  </si>
  <si>
    <t>Baoda 17</t>
  </si>
  <si>
    <t>Sweet Lady Iii</t>
  </si>
  <si>
    <t>Blue Wave Shipping Inc-rus</t>
  </si>
  <si>
    <t xml:space="preserve">Bandar Imam Khomeini </t>
  </si>
  <si>
    <t xml:space="preserve">Porto Nogaro </t>
  </si>
  <si>
    <t>Dancing Queen</t>
  </si>
  <si>
    <t>Ind Shipping Co</t>
  </si>
  <si>
    <t>Rama H</t>
  </si>
  <si>
    <t>Agora</t>
  </si>
  <si>
    <t>Brave M</t>
  </si>
  <si>
    <t>Tuo Fu 6</t>
  </si>
  <si>
    <t>Amoy Sunny</t>
  </si>
  <si>
    <t>Brave Warrior</t>
  </si>
  <si>
    <t>Popi S</t>
  </si>
  <si>
    <t>SSI Majesty</t>
  </si>
  <si>
    <t>Germany</t>
  </si>
  <si>
    <t>Hamburg</t>
  </si>
  <si>
    <t>Aj Rose</t>
  </si>
  <si>
    <t>Aj Maritime Corp</t>
  </si>
  <si>
    <t>Ayamia III</t>
  </si>
  <si>
    <t>Zeko Y</t>
  </si>
  <si>
    <t>Senator</t>
  </si>
  <si>
    <t>Seabulk</t>
  </si>
  <si>
    <t>Thenamaris conbulk Inc</t>
  </si>
  <si>
    <t>Bbc Venus</t>
  </si>
  <si>
    <t>Ivory Coast</t>
  </si>
  <si>
    <t xml:space="preserve">Abidjan </t>
  </si>
  <si>
    <t>Briese Schiffahrt GmbH &amp; Co</t>
  </si>
  <si>
    <t>Bc Zoe</t>
  </si>
  <si>
    <t>Almeria</t>
  </si>
  <si>
    <t>Dolphin E</t>
  </si>
  <si>
    <t>New Moon Shipping Co Ltd</t>
  </si>
  <si>
    <t>Loyga</t>
  </si>
  <si>
    <t>Lady Berna</t>
  </si>
  <si>
    <t xml:space="preserve">Tenes </t>
  </si>
  <si>
    <t>Semsa</t>
  </si>
  <si>
    <t xml:space="preserve">Kalamaki </t>
  </si>
  <si>
    <t>Wo Long Song</t>
  </si>
  <si>
    <t>Cosco Shipping Specialised</t>
  </si>
  <si>
    <t>Silver Lion</t>
  </si>
  <si>
    <t>Dedem</t>
  </si>
  <si>
    <t xml:space="preserve">Preveza </t>
  </si>
  <si>
    <t>Nota App</t>
  </si>
  <si>
    <t>Novorossivsk</t>
  </si>
  <si>
    <t>Gordion</t>
  </si>
  <si>
    <t>Astyk Trans</t>
  </si>
  <si>
    <t>Glory Loong</t>
  </si>
  <si>
    <t>Trackhound</t>
  </si>
  <si>
    <t>Eras</t>
  </si>
  <si>
    <t>New Spirit / Bb</t>
  </si>
  <si>
    <t>Zerno Zavolzhiva Td</t>
  </si>
  <si>
    <t>Kiran Australia</t>
  </si>
  <si>
    <t>Amira Layla</t>
  </si>
  <si>
    <t>Dune 2</t>
  </si>
  <si>
    <t>Alexander Udalov</t>
  </si>
  <si>
    <t>Vetsk</t>
  </si>
  <si>
    <t>Yeisk Priazovie Port</t>
  </si>
  <si>
    <t>Mj Pinar</t>
  </si>
  <si>
    <t>Volgo Balt 206</t>
  </si>
  <si>
    <t>Sibirskiy 2101</t>
  </si>
  <si>
    <t>Veisk</t>
  </si>
  <si>
    <t>Equinox Dream</t>
  </si>
  <si>
    <t>Victor Martynenko</t>
  </si>
  <si>
    <t>Ince Northwind</t>
  </si>
  <si>
    <t>Tulip / Mh</t>
  </si>
  <si>
    <t>Donmaster Pride</t>
  </si>
  <si>
    <t>Gabes</t>
  </si>
  <si>
    <t xml:space="preserve">Ashdod </t>
  </si>
  <si>
    <t>Colombia</t>
  </si>
  <si>
    <t xml:space="preserve">Puerto Bolivar </t>
  </si>
  <si>
    <t>Yanbu</t>
  </si>
  <si>
    <t>Hudaidah</t>
  </si>
  <si>
    <t>Dar Es Salaam</t>
  </si>
  <si>
    <t>Suez</t>
  </si>
  <si>
    <t>Batumi</t>
  </si>
  <si>
    <t>Diliskelesi</t>
  </si>
  <si>
    <t xml:space="preserve">Samsun </t>
  </si>
  <si>
    <t xml:space="preserve">Sousse </t>
  </si>
  <si>
    <t>Amar Meray</t>
  </si>
  <si>
    <t>Corsage C</t>
  </si>
  <si>
    <t>Bec Shipping Co</t>
  </si>
  <si>
    <t>Mohamad M</t>
  </si>
  <si>
    <t>Giresun</t>
  </si>
  <si>
    <t>Al Karrar</t>
  </si>
  <si>
    <t>Kubrosli Y</t>
  </si>
  <si>
    <t>Aliaga</t>
  </si>
  <si>
    <t>Manta Sena</t>
  </si>
  <si>
    <t>Prince Hasan</t>
  </si>
  <si>
    <t>Larnaca</t>
  </si>
  <si>
    <t>Amano T</t>
  </si>
  <si>
    <t>Korfez</t>
  </si>
  <si>
    <t>Hasan</t>
  </si>
  <si>
    <t>Safe Sea Services Sarl</t>
  </si>
  <si>
    <t>Leader M</t>
  </si>
  <si>
    <t>Massa J</t>
  </si>
  <si>
    <t>Polestar</t>
  </si>
  <si>
    <t>AH Union</t>
  </si>
  <si>
    <t>AMK Noble</t>
  </si>
  <si>
    <t>Rades</t>
  </si>
  <si>
    <t>Arosa</t>
  </si>
  <si>
    <t>Fertile</t>
  </si>
  <si>
    <t>Brindisi</t>
  </si>
  <si>
    <t>Meer Na</t>
  </si>
  <si>
    <t>Neco K</t>
  </si>
  <si>
    <t>Rozana</t>
  </si>
  <si>
    <t>TC Grace</t>
  </si>
  <si>
    <t>Amira Sophie II</t>
  </si>
  <si>
    <t>Equinox</t>
  </si>
  <si>
    <t>Hamid S</t>
  </si>
  <si>
    <t>Romarine Europe Ltd</t>
  </si>
  <si>
    <t>London Bay</t>
  </si>
  <si>
    <t>Marwan Kaptan</t>
  </si>
  <si>
    <t>Moon Gate</t>
  </si>
  <si>
    <t>Antwerp</t>
  </si>
  <si>
    <t xml:space="preserve">Angela </t>
  </si>
  <si>
    <t>S&amp;s Shipping Ltd</t>
  </si>
  <si>
    <t>Sare Imamoglu</t>
  </si>
  <si>
    <t>Sare Denizcilik Ve Ticaret Ltd</t>
  </si>
  <si>
    <t>Amira Joy</t>
  </si>
  <si>
    <t>Golden Arsenal</t>
  </si>
  <si>
    <t>Yarimca</t>
  </si>
  <si>
    <t xml:space="preserve">Las Palmas </t>
  </si>
  <si>
    <t xml:space="preserve">Tripoli  </t>
  </si>
  <si>
    <t>soybean meal</t>
  </si>
  <si>
    <t xml:space="preserve">Port Said </t>
  </si>
  <si>
    <t>Trust Bulkers Ltd</t>
  </si>
  <si>
    <t>Silo Port</t>
  </si>
  <si>
    <t>20; 21; 23; 131</t>
  </si>
  <si>
    <t xml:space="preserve">Platin Shipping &amp; Trading Co Ltd </t>
  </si>
  <si>
    <t xml:space="preserve">Coruna </t>
  </si>
  <si>
    <t>New Paris Shipping Ltd</t>
  </si>
  <si>
    <t>Sonay Denizcilik As-trk</t>
  </si>
  <si>
    <t>Vertom Meridiaan</t>
  </si>
  <si>
    <t xml:space="preserve">Aquarius </t>
  </si>
  <si>
    <t>Sea Explorer</t>
  </si>
  <si>
    <t>Sounion</t>
  </si>
  <si>
    <t>Nibulon</t>
  </si>
  <si>
    <t>Danae</t>
  </si>
  <si>
    <t xml:space="preserve">Dakota </t>
  </si>
  <si>
    <t>Enas H</t>
  </si>
  <si>
    <t xml:space="preserve">Haci Hilmi Ii </t>
  </si>
  <si>
    <t>Michelle 1</t>
  </si>
  <si>
    <t>Toros</t>
  </si>
  <si>
    <t>Med Grup Denizcilik</t>
  </si>
  <si>
    <t>April 9</t>
  </si>
  <si>
    <t>Capramar Gemi Isletmeciligi</t>
  </si>
  <si>
    <t>Acacia</t>
  </si>
  <si>
    <t>Fiber Marine &amp; Ship Management</t>
  </si>
  <si>
    <t>Ekaterina</t>
  </si>
  <si>
    <t>Unimanager</t>
  </si>
  <si>
    <t>Astoria</t>
  </si>
  <si>
    <t>Shayarco Sal Offshore</t>
  </si>
  <si>
    <t>Smart</t>
  </si>
  <si>
    <t>Totokhon</t>
  </si>
  <si>
    <t>Angara Denizcilik Ve Ticaret</t>
  </si>
  <si>
    <t>Golden Malak</t>
  </si>
  <si>
    <t>Golden Malak Shiptrade Ltd</t>
  </si>
  <si>
    <t>Carina</t>
  </si>
  <si>
    <t>Ast Company M Apk</t>
  </si>
  <si>
    <t>Ocean Summit Shipping Sa</t>
  </si>
  <si>
    <t>Sealady</t>
  </si>
  <si>
    <t>South Africa</t>
  </si>
  <si>
    <t>Durban</t>
  </si>
  <si>
    <t>Seneca</t>
  </si>
  <si>
    <t>Misha Shipping Agency &amp; Trade</t>
  </si>
  <si>
    <t>Bafra</t>
  </si>
  <si>
    <t>Ince Istanbul</t>
  </si>
  <si>
    <t>Day Forest</t>
  </si>
  <si>
    <t>Albania</t>
  </si>
  <si>
    <t>Daylight Shipping &amp; Trading</t>
  </si>
  <si>
    <t>Sv Georgiy Pobedonosets</t>
  </si>
  <si>
    <t>Sea Breeze</t>
  </si>
  <si>
    <t>Ugah Breeze</t>
  </si>
  <si>
    <t>Mansour Management Gemi Acent</t>
  </si>
  <si>
    <t>Sonar Shipping &amp; Management</t>
  </si>
  <si>
    <t>Aminos Maritime Ltd</t>
  </si>
  <si>
    <t>Manta Denizcilik Nakliyat</t>
  </si>
  <si>
    <t>Mira Shipping Ltd-mai</t>
  </si>
  <si>
    <t>Ah Union Group Ltd</t>
  </si>
  <si>
    <t>Amson Marine Ltd</t>
  </si>
  <si>
    <t>Neptune Maritime &amp; Trading</t>
  </si>
  <si>
    <t>Rozana Maritime Ltd</t>
  </si>
  <si>
    <t>Tcships Gemi Isletmeciligi Ltd Sti</t>
  </si>
  <si>
    <t>Elamira Maritime Ltd</t>
  </si>
  <si>
    <t>Equinox Marine Ltd</t>
  </si>
  <si>
    <t>London Bridge Shipping Sa</t>
  </si>
  <si>
    <t>Kerim Shipping Co</t>
  </si>
  <si>
    <t>Oceans Gate Ltd Co</t>
  </si>
  <si>
    <t>Global Maritime Ltd-lib</t>
  </si>
  <si>
    <t>Baba Gemi Isletmeciligi</t>
  </si>
  <si>
    <t>Cofco Intl Romania</t>
  </si>
  <si>
    <t xml:space="preserve">Gunsan </t>
  </si>
  <si>
    <t>Bek Deniz Tasimaciligi Ticaret As</t>
  </si>
  <si>
    <t>Gmz Ship Management Co Sa</t>
  </si>
  <si>
    <t>Tuofu Shipping Management Ltd</t>
  </si>
  <si>
    <t>Amoysailing Maritime Co Ltd</t>
  </si>
  <si>
    <t>Mody Shipping Co Sarl</t>
  </si>
  <si>
    <t>Jmm Marine Services Llc</t>
  </si>
  <si>
    <t>Armada Shipping Co Sa</t>
  </si>
  <si>
    <t>Seahorse Shipping &amp; Eng</t>
  </si>
  <si>
    <t>80; 81</t>
  </si>
  <si>
    <t>Djen Djen</t>
  </si>
  <si>
    <t xml:space="preserve">France </t>
  </si>
  <si>
    <t>Canopus Star Srl</t>
  </si>
  <si>
    <t xml:space="preserve">Yanbu </t>
  </si>
  <si>
    <t>UMEX</t>
  </si>
  <si>
    <t>Armador Gemi Isletmeciligi</t>
  </si>
  <si>
    <t xml:space="preserve">Mina Group Shipping Ltd </t>
  </si>
  <si>
    <t>Nsmar Shipping &amp; Management</t>
  </si>
  <si>
    <t>Gemkin Shipping Ltd</t>
  </si>
  <si>
    <t xml:space="preserve">Vertom Scheepvaart-en Handelmaatschappij Bv </t>
  </si>
  <si>
    <t>Sea Explorer Maritime Sa</t>
  </si>
  <si>
    <t>Laskaridis Maritime Sa</t>
  </si>
  <si>
    <t>Safir Gemi Tasimacilik Sanayi Ve Ticaret Ltd</t>
  </si>
  <si>
    <t>Cargill Bulgaria</t>
  </si>
  <si>
    <t>Victoria Maritime Trading Ltd</t>
  </si>
  <si>
    <t>Chaltyr</t>
  </si>
  <si>
    <t>36, 38</t>
  </si>
  <si>
    <t>Rodnie Polya Llc</t>
  </si>
  <si>
    <t>Volgo Don 217</t>
  </si>
  <si>
    <t>Rosshipcom Jsc</t>
  </si>
  <si>
    <t>Just Bulk Dmcc</t>
  </si>
  <si>
    <t>U Gemi Kiralama Ve Ticaret Ltd</t>
  </si>
  <si>
    <t>Yi Cai Hongkong Shipping Ltd</t>
  </si>
  <si>
    <t>Transatlantic Shipping Ltd-mai</t>
  </si>
  <si>
    <t>Pasifik Gemi Isletmeciligi</t>
  </si>
  <si>
    <t>Oss Ltd</t>
  </si>
  <si>
    <t>Nebelwind Llc</t>
  </si>
  <si>
    <t>Maldia Shipping &amp; Trading Co</t>
  </si>
  <si>
    <t>Traves Llc</t>
  </si>
  <si>
    <t>Algeciras, Spain</t>
  </si>
  <si>
    <t>Equinox Maritime Ltd</t>
  </si>
  <si>
    <t>-5</t>
  </si>
  <si>
    <t>week 2</t>
  </si>
  <si>
    <t xml:space="preserve">Aquamarine Llc </t>
  </si>
  <si>
    <t>Az Horizon</t>
  </si>
  <si>
    <t>Ekmen Trans</t>
  </si>
  <si>
    <t>Ekmen Denizcilik Ve Ticaret</t>
  </si>
  <si>
    <t>Kiran Eurasia</t>
  </si>
  <si>
    <t>Punkt</t>
  </si>
  <si>
    <t>Rotterdam Pearl V</t>
  </si>
  <si>
    <t>Muitalpa International Sa</t>
  </si>
  <si>
    <t>Zelek Star</t>
  </si>
  <si>
    <t>Fuden Denizcilik Ticaret</t>
  </si>
  <si>
    <t>Chalsi</t>
  </si>
  <si>
    <t>Lady Divina</t>
  </si>
  <si>
    <t>Mostaganem</t>
  </si>
  <si>
    <t>Florence Shipping &amp; Marine</t>
  </si>
  <si>
    <t>Mermaid 1</t>
  </si>
  <si>
    <t>Sally M</t>
  </si>
  <si>
    <t xml:space="preserve">Damietta  </t>
  </si>
  <si>
    <t>Gulf International Co Ltd</t>
  </si>
  <si>
    <t>wheat durum</t>
  </si>
  <si>
    <t>Triumph IV</t>
  </si>
  <si>
    <t>Zabrama Fze</t>
  </si>
  <si>
    <t>Karamel</t>
  </si>
  <si>
    <t>Karamel Maritime Ltd</t>
  </si>
  <si>
    <t>My Reyhan</t>
  </si>
  <si>
    <t>Tasucu</t>
  </si>
  <si>
    <t>My Ship Group Sa</t>
  </si>
  <si>
    <t>Osprey Bulker</t>
  </si>
  <si>
    <t>Kudos Maritime Sa</t>
  </si>
  <si>
    <t>Princess Mia</t>
  </si>
  <si>
    <t>Mild Bloom Shipping Ltd</t>
  </si>
  <si>
    <t>Queen Ghaidaa</t>
  </si>
  <si>
    <t>Artic Cure Management Sa</t>
  </si>
  <si>
    <t>Sea Horse</t>
  </si>
  <si>
    <t xml:space="preserve">Durres </t>
  </si>
  <si>
    <t>Island Star</t>
  </si>
  <si>
    <t>Ocean Star Maritime Corp</t>
  </si>
  <si>
    <t>Mercury</t>
  </si>
  <si>
    <t>Lina Mkk Shipping Ltd</t>
  </si>
  <si>
    <t>Oriental Sky</t>
  </si>
  <si>
    <t>Bahar</t>
  </si>
  <si>
    <t>World Line Ltd</t>
  </si>
  <si>
    <t>Lucky Amoy Ltd</t>
  </si>
  <si>
    <t>Peace M</t>
  </si>
  <si>
    <t>Sormovskiy 123</t>
  </si>
  <si>
    <t>Niesco Shipping Co Ltd</t>
  </si>
  <si>
    <t>Daiwan Leader</t>
  </si>
  <si>
    <t xml:space="preserve">Aveiro </t>
  </si>
  <si>
    <t>Wisdom Marine Lines Sa</t>
  </si>
  <si>
    <t>Star Harmony</t>
  </si>
  <si>
    <t>PL 6; 80</t>
  </si>
  <si>
    <t>Dekoil Inc</t>
  </si>
  <si>
    <t>ddgs</t>
  </si>
  <si>
    <t>Ana N</t>
  </si>
  <si>
    <t xml:space="preserve">Berem Denizcilik Sanayi Ve Ticaret </t>
  </si>
  <si>
    <t>Frisian Ino</t>
  </si>
  <si>
    <t>120; 43</t>
  </si>
  <si>
    <t>Malta</t>
  </si>
  <si>
    <t xml:space="preserve">Valletta </t>
  </si>
  <si>
    <t>Boomsma Shipping Bv</t>
  </si>
  <si>
    <t>Sea Pioneer</t>
  </si>
  <si>
    <t>Progress Maritime Services Ltd</t>
  </si>
  <si>
    <t>Sigma</t>
  </si>
  <si>
    <t>Mavi Okyanus Denizcilik</t>
  </si>
  <si>
    <t xml:space="preserve">Venice </t>
  </si>
  <si>
    <t>Sahin 3</t>
  </si>
  <si>
    <t>Galati</t>
  </si>
  <si>
    <t xml:space="preserve">Rethymno </t>
  </si>
  <si>
    <t>Safiye Ana</t>
  </si>
  <si>
    <t xml:space="preserve">Sete </t>
  </si>
  <si>
    <t>Capa Denizcilik Nakliyat</t>
  </si>
  <si>
    <t>Sea Sprinter</t>
  </si>
  <si>
    <t xml:space="preserve">Trieste </t>
  </si>
  <si>
    <t>Granvik Shipping Sa</t>
  </si>
  <si>
    <t>Muharrem Dadayli</t>
  </si>
  <si>
    <t xml:space="preserve">Pasajes </t>
  </si>
  <si>
    <t>Muhsine K</t>
  </si>
  <si>
    <t xml:space="preserve">Heraclio </t>
  </si>
  <si>
    <t>Tayf Denizcilik Ve Nakliyat</t>
  </si>
  <si>
    <t>Ahmet Agaoglu</t>
  </si>
  <si>
    <t xml:space="preserve">Souda  </t>
  </si>
  <si>
    <t>Inandilar Denizcilik Ve Tic As</t>
  </si>
  <si>
    <t>Amir Joy</t>
  </si>
  <si>
    <t>Joy Marine Comai</t>
  </si>
  <si>
    <t>Erle</t>
  </si>
  <si>
    <t xml:space="preserve">Tarragona </t>
  </si>
  <si>
    <t xml:space="preserve">Rize </t>
  </si>
  <si>
    <t>Ares Ship Management Cor</t>
  </si>
  <si>
    <t>Basic Island</t>
  </si>
  <si>
    <t xml:space="preserve">Casablanca </t>
  </si>
  <si>
    <t>Hind Maritime Enterprises Sa</t>
  </si>
  <si>
    <t>Budva</t>
  </si>
  <si>
    <t>Barska Plovidba A.D.</t>
  </si>
  <si>
    <t>Necati Cavusoglu</t>
  </si>
  <si>
    <t>CVS Denizcilik San.Tic</t>
  </si>
  <si>
    <t>Capitan Korchin</t>
  </si>
  <si>
    <t>India</t>
  </si>
  <si>
    <t>Stemship Management Ltd</t>
  </si>
  <si>
    <t>G Force</t>
  </si>
  <si>
    <t>Genesis Seatrading Corp</t>
  </si>
  <si>
    <t>Seminole</t>
  </si>
  <si>
    <t>Pavel Grabovskiy</t>
  </si>
  <si>
    <t>Onyx Gemi Isletmeciligi</t>
  </si>
  <si>
    <t>AbuQir</t>
  </si>
  <si>
    <t>Overseas Marine Ltd</t>
  </si>
  <si>
    <t>Gulf Trader</t>
  </si>
  <si>
    <t>Jebel Ali</t>
  </si>
  <si>
    <t>Fml Ship Management Ltd</t>
  </si>
  <si>
    <t>Omskiy 125</t>
  </si>
  <si>
    <t>Fili Shipping Co</t>
  </si>
  <si>
    <t>Mohican</t>
  </si>
  <si>
    <t>sunflower seeds meal</t>
  </si>
  <si>
    <t>Importer/Receiver</t>
  </si>
  <si>
    <t>CARGILL BULGARIA</t>
  </si>
  <si>
    <t xml:space="preserve">Misurata </t>
  </si>
  <si>
    <t xml:space="preserve">Gemlik </t>
  </si>
  <si>
    <t xml:space="preserve">Ravenna </t>
  </si>
  <si>
    <t>CHS AGRITRADE ROMANIA</t>
  </si>
  <si>
    <t>VITERRA BULGARIA</t>
  </si>
  <si>
    <t>COFCO INTL BULGARIA</t>
  </si>
  <si>
    <t>Samsun Tarsam Tarim Urun San Ve Tic</t>
  </si>
  <si>
    <t>Harcourt</t>
  </si>
  <si>
    <t>Djibouti</t>
  </si>
  <si>
    <t>Nacala</t>
  </si>
  <si>
    <t xml:space="preserve">Aden </t>
  </si>
  <si>
    <t xml:space="preserve">Chittagong </t>
  </si>
  <si>
    <t>-22</t>
  </si>
  <si>
    <t>Ak Khadeja</t>
  </si>
  <si>
    <t>Cape Scott</t>
  </si>
  <si>
    <t>Venice</t>
  </si>
  <si>
    <t>Sung Marine Ltd</t>
  </si>
  <si>
    <t>Clever</t>
  </si>
  <si>
    <t>Ocean Track Inc</t>
  </si>
  <si>
    <t xml:space="preserve">Fk Sila </t>
  </si>
  <si>
    <t xml:space="preserve">Istanbul </t>
  </si>
  <si>
    <t>Sila Shipping Sa</t>
  </si>
  <si>
    <t>Halim M</t>
  </si>
  <si>
    <t>Princess Shaimaa</t>
  </si>
  <si>
    <t>Seabee</t>
  </si>
  <si>
    <t>Transtal Shipping Bv</t>
  </si>
  <si>
    <t>Alanda Star</t>
  </si>
  <si>
    <t>Mediterranean Management Group</t>
  </si>
  <si>
    <t>Aphrodite I</t>
  </si>
  <si>
    <t>Europe Marine Shiprepair Doo</t>
  </si>
  <si>
    <t>Blue Capramar</t>
  </si>
  <si>
    <t xml:space="preserve">Capramar Gemi Isletmeciligi </t>
  </si>
  <si>
    <t>Elif S</t>
  </si>
  <si>
    <t>Ladonna</t>
  </si>
  <si>
    <t>Hubei Qintai Shipping Co Ltd</t>
  </si>
  <si>
    <t>Laga</t>
  </si>
  <si>
    <t>Mastro Mitros</t>
  </si>
  <si>
    <t>Arion Shipping Ltd-lib</t>
  </si>
  <si>
    <t>Muhammet Gumustas 5</t>
  </si>
  <si>
    <t>Nord Stark</t>
  </si>
  <si>
    <t>Nautical Green Maritime</t>
  </si>
  <si>
    <t>Propus</t>
  </si>
  <si>
    <t>Promar-k Ltd</t>
  </si>
  <si>
    <t>Super Saka</t>
  </si>
  <si>
    <t>Agroprosperis 1</t>
  </si>
  <si>
    <t>Ap Marine Llc</t>
  </si>
  <si>
    <t>Amira Maryana</t>
  </si>
  <si>
    <t>Lord Hammour</t>
  </si>
  <si>
    <t>Bright Fleet Shipping Co Ltd</t>
  </si>
  <si>
    <t>Mf Breeze</t>
  </si>
  <si>
    <t>Smooth Waves Shipping Ltd</t>
  </si>
  <si>
    <t>Nana Leen</t>
  </si>
  <si>
    <t>Rider</t>
  </si>
  <si>
    <t>Orient Marine International Co</t>
  </si>
  <si>
    <t>Athenai</t>
  </si>
  <si>
    <t>Barlas</t>
  </si>
  <si>
    <t>Pomartrans Sa</t>
  </si>
  <si>
    <t xml:space="preserve">Chelsea 7 </t>
  </si>
  <si>
    <t>Grain Way</t>
  </si>
  <si>
    <t>Coastex Llc</t>
  </si>
  <si>
    <t>Kavo Alkyon</t>
  </si>
  <si>
    <t>Gourdomichalis Maritime Sa</t>
  </si>
  <si>
    <t>Mohamad</t>
  </si>
  <si>
    <t>Brothers Shipping Sa</t>
  </si>
  <si>
    <t>Santa Maria</t>
  </si>
  <si>
    <t>Barcelona</t>
  </si>
  <si>
    <t>Sea Horizon</t>
  </si>
  <si>
    <t>Sea Scanner Logistics For Shpg</t>
  </si>
  <si>
    <t>Tourliani</t>
  </si>
  <si>
    <t>Tq Istanbul</t>
  </si>
  <si>
    <t>Tq Ship Management Denizcilik Limited Şirketi</t>
  </si>
  <si>
    <t>Zoi</t>
  </si>
  <si>
    <t>Silo Management Sa</t>
  </si>
  <si>
    <t>Br Brother</t>
  </si>
  <si>
    <t>GMA Tania</t>
  </si>
  <si>
    <t>Gma Maritime Sa</t>
  </si>
  <si>
    <t xml:space="preserve">Hasan </t>
  </si>
  <si>
    <t>Itidal</t>
  </si>
  <si>
    <t>Itidal Maritime Co Sa</t>
  </si>
  <si>
    <t>Lady Joy</t>
  </si>
  <si>
    <t>Lady Mia</t>
  </si>
  <si>
    <t>Hereke</t>
  </si>
  <si>
    <t>Mia Seaways Ltd</t>
  </si>
  <si>
    <t>Mr Trader</t>
  </si>
  <si>
    <t>Mr Maritime Co</t>
  </si>
  <si>
    <t>Poyraz</t>
  </si>
  <si>
    <t>Riyan Star</t>
  </si>
  <si>
    <t>Silver Wolf</t>
  </si>
  <si>
    <t>Forsa Denizcilik Ve Ticaret</t>
  </si>
  <si>
    <t>Alora</t>
  </si>
  <si>
    <t>Ant</t>
  </si>
  <si>
    <t>Maksimar Denizcilik Nakliyat</t>
  </si>
  <si>
    <t>Cemile</t>
  </si>
  <si>
    <t>Vasto Marine Gemi Isletmeciligi Ve Denizcilik</t>
  </si>
  <si>
    <t xml:space="preserve">Gahura </t>
  </si>
  <si>
    <t>Ar Shipping &amp; Trading Ltd</t>
  </si>
  <si>
    <t>Pnoi</t>
  </si>
  <si>
    <t>Staal Shipping Inc</t>
  </si>
  <si>
    <t>Servet Ana</t>
  </si>
  <si>
    <t>Deval Nakliyat As</t>
  </si>
  <si>
    <t>Vision I</t>
  </si>
  <si>
    <t>Jasmine Shipping Company Sa</t>
  </si>
  <si>
    <t>White Star</t>
  </si>
  <si>
    <t>Able</t>
  </si>
  <si>
    <t>Alaz 1</t>
  </si>
  <si>
    <t>Dieva</t>
  </si>
  <si>
    <t>Najjar Maritime Sa</t>
  </si>
  <si>
    <t>Leonid Leonov</t>
  </si>
  <si>
    <t>Nea Moudania</t>
  </si>
  <si>
    <t>Ali Aykin</t>
  </si>
  <si>
    <t>Alfa Terminal</t>
  </si>
  <si>
    <t xml:space="preserve">Aykin Deniz Nakliyat As </t>
  </si>
  <si>
    <t>Ast Eco</t>
  </si>
  <si>
    <t>Ds Shipping Ltd</t>
  </si>
  <si>
    <t>Mehmet Aga</t>
  </si>
  <si>
    <t xml:space="preserve">Unimarin Denizcilik Sanayi Ve Ticaret Ltd Sti </t>
  </si>
  <si>
    <t>Mustafa Harmanda</t>
  </si>
  <si>
    <t xml:space="preserve">Corinth East Anc </t>
  </si>
  <si>
    <t>Hancara Shipping Sa</t>
  </si>
  <si>
    <t>Nh Elif</t>
  </si>
  <si>
    <t>East Wave Denizcilik As</t>
  </si>
  <si>
    <t>Revenger</t>
  </si>
  <si>
    <t xml:space="preserve">Cartagena </t>
  </si>
  <si>
    <t>Roka Maritime Inc</t>
  </si>
  <si>
    <t>Janet</t>
  </si>
  <si>
    <t>Vasto Marine Gemi Islet</t>
  </si>
  <si>
    <t>Parla</t>
  </si>
  <si>
    <t>Sera Denizcilik As</t>
  </si>
  <si>
    <t>Maha Yaya</t>
  </si>
  <si>
    <t>Decirom; Comvex</t>
  </si>
  <si>
    <t>47; 80</t>
  </si>
  <si>
    <t>Five Star Shipping Co. Pvt. Ltd.</t>
  </si>
  <si>
    <t>Inandi</t>
  </si>
  <si>
    <t xml:space="preserve">Vrisakia </t>
  </si>
  <si>
    <t>Kallisti Gs</t>
  </si>
  <si>
    <t>GS Maritime Co Ltd</t>
  </si>
  <si>
    <t>Vertom Tomma</t>
  </si>
  <si>
    <t>Vertom Tomma Bv</t>
  </si>
  <si>
    <t>Dilek</t>
  </si>
  <si>
    <t>Amfilochia</t>
  </si>
  <si>
    <t>Cakiroglu Deniz Tasima Ltd Sti</t>
  </si>
  <si>
    <t>Four Turandot</t>
  </si>
  <si>
    <t>BMF Port Burgas - Port Terminal Burgas East 2</t>
  </si>
  <si>
    <t>Premuda Spa</t>
  </si>
  <si>
    <t>Karewood Brave</t>
  </si>
  <si>
    <t>Karewood Management Ou</t>
  </si>
  <si>
    <t>Monegasque Epee</t>
  </si>
  <si>
    <t>MAE JSCO</t>
  </si>
  <si>
    <t>Brave Maritime Corp Inc</t>
  </si>
  <si>
    <t>Fortune Star</t>
  </si>
  <si>
    <t>Iraq</t>
  </si>
  <si>
    <t>Joint Fortune Shipping Hk Ltd</t>
  </si>
  <si>
    <t>Alpha Mercury</t>
  </si>
  <si>
    <t>Mgt Imperial</t>
  </si>
  <si>
    <t>Alpha Llc</t>
  </si>
  <si>
    <t>Anatoliy Sidenko</t>
  </si>
  <si>
    <t>Taganrog</t>
  </si>
  <si>
    <t>AL IMAN FOR IMPORT AND EXPORT</t>
  </si>
  <si>
    <t>Anship Llc</t>
  </si>
  <si>
    <t>Amarillo</t>
  </si>
  <si>
    <t>Al Zahraa</t>
  </si>
  <si>
    <t>Lazurite</t>
  </si>
  <si>
    <t>Temryuk</t>
  </si>
  <si>
    <t>Volgo-balt Shipping Ltd</t>
  </si>
  <si>
    <t>Omskiy 99</t>
  </si>
  <si>
    <t>Ivan Belov</t>
  </si>
  <si>
    <t>Stellar Shipping Jsc</t>
  </si>
  <si>
    <t>Aydos</t>
  </si>
  <si>
    <t>Flourish</t>
  </si>
  <si>
    <t>Super Flourish Co Ltd</t>
  </si>
  <si>
    <t>Santiya</t>
  </si>
  <si>
    <t>Agrokultura-st Td</t>
  </si>
  <si>
    <t>XIAMEN C&amp;D COMMODITY TRADING CO LTD</t>
  </si>
  <si>
    <t>Amsc &amp; Trading Ltd</t>
  </si>
  <si>
    <t>Nikolai Psomiadi</t>
  </si>
  <si>
    <t>Tailwind Llc</t>
  </si>
  <si>
    <t>Ag Valiant</t>
  </si>
  <si>
    <t>Tgt</t>
  </si>
  <si>
    <t>Hellenic Glamor Ship Mgmt Llc</t>
  </si>
  <si>
    <t>Volzhskiy 44</t>
  </si>
  <si>
    <t>Ust Orda</t>
  </si>
  <si>
    <t>Forward</t>
  </si>
  <si>
    <t>Sea Shipping Ltd</t>
  </si>
  <si>
    <t>Seapower I</t>
  </si>
  <si>
    <t>Uae</t>
  </si>
  <si>
    <t>Seaborne Shipping Ltd-mta</t>
  </si>
  <si>
    <t>Xin Hai Tong 33</t>
  </si>
  <si>
    <t>ARISING TRADE INTL</t>
  </si>
  <si>
    <t>Hai Dong International Shpg Co</t>
  </si>
  <si>
    <t>Valerio</t>
  </si>
  <si>
    <t>Mriya S</t>
  </si>
  <si>
    <t>Meridian Shipping Llc</t>
  </si>
  <si>
    <t>Volgo Don 5038</t>
  </si>
  <si>
    <t>Super Sarkas</t>
  </si>
  <si>
    <t>Thor Shipping &amp; Trading Ltd</t>
  </si>
  <si>
    <t>rapeseed meal</t>
  </si>
  <si>
    <t>Donmaster Leader</t>
  </si>
  <si>
    <t>Olimp-Taganrog</t>
  </si>
  <si>
    <t>Vladimir Zakharenko</t>
  </si>
  <si>
    <t>Victoria / Temryuk</t>
  </si>
  <si>
    <t>kazakh lentil</t>
  </si>
  <si>
    <t>Hatice Ana</t>
  </si>
  <si>
    <t>Ncsp / West Region</t>
  </si>
  <si>
    <t xml:space="preserve">Sms Carrera </t>
  </si>
  <si>
    <t>New Asoura Maritime Co Ltd</t>
  </si>
  <si>
    <t>Asomatos</t>
  </si>
  <si>
    <t>Eurasia Trading</t>
  </si>
  <si>
    <t>Royal Maritime Inc</t>
  </si>
  <si>
    <t>Sky Gate</t>
  </si>
  <si>
    <t>Sky Gate Maritime Co</t>
  </si>
  <si>
    <t>Idel 1</t>
  </si>
  <si>
    <t>Dana Shipping Jsc</t>
  </si>
  <si>
    <t>Leda / Ck</t>
  </si>
  <si>
    <t>Vestra Marine Doo</t>
  </si>
  <si>
    <t>Natavan</t>
  </si>
  <si>
    <t>Azerbaijan Caspian Shipping</t>
  </si>
  <si>
    <t>Cycas</t>
  </si>
  <si>
    <t>Oman</t>
  </si>
  <si>
    <t>Ori Trading Ltd</t>
  </si>
  <si>
    <t>Coral / Ru</t>
  </si>
  <si>
    <t>Agroport Ustie Dona</t>
  </si>
  <si>
    <t>35B</t>
  </si>
  <si>
    <t>Ameray</t>
  </si>
  <si>
    <t>Sri Lanka</t>
  </si>
  <si>
    <t>Nikolay Ugodnik</t>
  </si>
  <si>
    <t>Rostov Grain Terminal</t>
  </si>
  <si>
    <t>Rechmortrans Ltd</t>
  </si>
  <si>
    <t>Delta / Kn</t>
  </si>
  <si>
    <t>Neva Leader 1</t>
  </si>
  <si>
    <t>Volgo Balt 242</t>
  </si>
  <si>
    <t>Riomar Fleet Managers Corp</t>
  </si>
  <si>
    <t>Volodymyr Vorobyov</t>
  </si>
  <si>
    <t>Vi-za Star Ltd</t>
  </si>
  <si>
    <t>week 3</t>
  </si>
  <si>
    <t>+983 615 (+101%)</t>
  </si>
  <si>
    <t>Black Sea grains sailed away from major export ports, week 3 (Jan 13-19)</t>
  </si>
  <si>
    <t>+259 780</t>
  </si>
  <si>
    <t>+166 257</t>
  </si>
  <si>
    <t>+221 778</t>
  </si>
  <si>
    <t>+335 800</t>
  </si>
  <si>
    <t>AG Valiant</t>
  </si>
  <si>
    <t>Volzhskiy-44</t>
  </si>
  <si>
    <t>Ust-Orda</t>
  </si>
  <si>
    <t>Bejaia</t>
  </si>
  <si>
    <t>Ceuta</t>
  </si>
  <si>
    <t>AGRO GREEN FOR IMPORT &amp; EXPORT</t>
  </si>
  <si>
    <t>Malaga</t>
  </si>
  <si>
    <t xml:space="preserve">Rades </t>
  </si>
  <si>
    <t>MANASIK IMPORT &amp; EXPORT COMPANY</t>
  </si>
  <si>
    <t>Rahaf Moon</t>
  </si>
  <si>
    <t>Odessa</t>
  </si>
  <si>
    <t>Rahaf Moon Shipping Ltd</t>
  </si>
  <si>
    <t>Corn/Maize</t>
  </si>
  <si>
    <t>Brave Knight</t>
  </si>
  <si>
    <t>Ilyichevsk</t>
  </si>
  <si>
    <t>Alacia Maritime Ltd</t>
  </si>
  <si>
    <t>Mkk II</t>
  </si>
  <si>
    <t>Mukalla</t>
  </si>
  <si>
    <t>MINMETAL /ADM</t>
  </si>
  <si>
    <t>Torre Annunziata</t>
  </si>
  <si>
    <t xml:space="preserve">Trafaria </t>
  </si>
  <si>
    <t>Aves Enerji Yag ve Gida San</t>
  </si>
  <si>
    <t>Maputo</t>
  </si>
  <si>
    <t>ER YEM GIDA TARIM URUN SAN VE TIC</t>
  </si>
  <si>
    <t>Sormovskiy 3053</t>
  </si>
  <si>
    <t>Ismir</t>
  </si>
  <si>
    <t>Novosibirskkhleboprodukt</t>
  </si>
  <si>
    <t>Ashdod</t>
  </si>
  <si>
    <t>barda</t>
  </si>
  <si>
    <t>Amethyst</t>
  </si>
  <si>
    <t>ASTRA LTD</t>
  </si>
  <si>
    <t>TEKKELIOGLU</t>
  </si>
  <si>
    <t>Lady Fortune</t>
  </si>
  <si>
    <t>Kavkaz</t>
  </si>
  <si>
    <t>Cillioglu Maden Ve Denizcilik</t>
  </si>
  <si>
    <t>mustard</t>
  </si>
  <si>
    <t>Turbo Sm</t>
  </si>
  <si>
    <t>Uyut</t>
  </si>
  <si>
    <t>Asyaport</t>
  </si>
  <si>
    <t>Arma</t>
  </si>
  <si>
    <t>Tommy Marine Llc</t>
  </si>
  <si>
    <t>Indonesia</t>
  </si>
  <si>
    <t>Surabaya</t>
  </si>
  <si>
    <t>Neva Leader 2</t>
  </si>
  <si>
    <t>Ceyhan</t>
  </si>
  <si>
    <t>Rusich 3</t>
  </si>
  <si>
    <t>Martas</t>
  </si>
  <si>
    <t>-681 026 (-38.3%)</t>
  </si>
  <si>
    <t>-9</t>
  </si>
  <si>
    <t>+1</t>
  </si>
  <si>
    <t>Vessels that discharged Azov-Black Sea grain, week 3 (Jan 13-19)</t>
  </si>
  <si>
    <t>Grain enroute ex Azov-Black Sea basin, week 3 (Jan 13-19)</t>
  </si>
  <si>
    <t>Ak Pioneer</t>
  </si>
  <si>
    <t xml:space="preserve">Kandla </t>
  </si>
  <si>
    <t>Napoli</t>
  </si>
  <si>
    <t>THE GENERAL AUTHORITY FOR SUPPLY COMMODITIES</t>
  </si>
  <si>
    <t>Ak Discovery</t>
  </si>
  <si>
    <t>Al Khoms</t>
  </si>
  <si>
    <t xml:space="preserve">Bosphorus </t>
  </si>
  <si>
    <t>Wheat</t>
  </si>
  <si>
    <t>Amira Sara</t>
  </si>
  <si>
    <t>Yuzhnyy</t>
  </si>
  <si>
    <t>Aveiro</t>
  </si>
  <si>
    <t>Br Leader</t>
  </si>
  <si>
    <t>OFFICE ALGERIEN INTERPROFESSIONNEL DES CEREALES</t>
  </si>
  <si>
    <t>Phu My</t>
  </si>
  <si>
    <t xml:space="preserve">Incheon </t>
  </si>
  <si>
    <t xml:space="preserve">Alexandria  </t>
  </si>
  <si>
    <t>Ah Globe</t>
  </si>
  <si>
    <t>Hero Sd</t>
  </si>
  <si>
    <t>Bizerte</t>
  </si>
  <si>
    <t>Berge Bulk Shipping Pte. Ltd</t>
  </si>
  <si>
    <t xml:space="preserve">Barletta </t>
  </si>
  <si>
    <t>grains</t>
  </si>
  <si>
    <t>Yeisk Priazovye Port</t>
  </si>
  <si>
    <t>HORUS GRAINS AND BI-PRODUCTS CO</t>
  </si>
  <si>
    <t>PRO YEM SAN VE TIC</t>
  </si>
  <si>
    <t>ARABIAN MILLING &amp; FOOD INDUSTRIES CO</t>
  </si>
  <si>
    <t>Alpha Aquilon</t>
  </si>
  <si>
    <t>Port Terminal Priboy</t>
  </si>
  <si>
    <t>Sousse</t>
  </si>
  <si>
    <t>Grainprom</t>
  </si>
  <si>
    <t>Baku Wind</t>
  </si>
  <si>
    <t>Aqua Activity Holding Sa</t>
  </si>
  <si>
    <t>Sormovskiy 119</t>
  </si>
  <si>
    <t>Red To Red Denizcilik Ticaret</t>
  </si>
  <si>
    <t>San Severus</t>
  </si>
  <si>
    <t>Alhouda Holding Ltd</t>
  </si>
  <si>
    <t>Alrisha</t>
  </si>
  <si>
    <t>Kudma Shipmanagement Llc</t>
  </si>
  <si>
    <t>Ediniy</t>
  </si>
  <si>
    <t>Port Eldako</t>
  </si>
  <si>
    <t>Vega-khabarovsk</t>
  </si>
  <si>
    <t>Kapitan Mironov</t>
  </si>
  <si>
    <t>Baltic Freight Group Ltd</t>
  </si>
  <si>
    <t>Diamond C</t>
  </si>
  <si>
    <t>Sugarenko N.S.</t>
  </si>
  <si>
    <t>Dsm Everton</t>
  </si>
  <si>
    <t>BAKEX MILLERS</t>
  </si>
  <si>
    <t>Barley</t>
  </si>
  <si>
    <t>Chalna</t>
  </si>
  <si>
    <t>Sailtrade Denizcilik</t>
  </si>
  <si>
    <t>Milling wheat</t>
  </si>
  <si>
    <t>Rhone</t>
  </si>
  <si>
    <t>Naturlink</t>
  </si>
  <si>
    <t>Hicaz Deniz Tasimaciligi Tic</t>
  </si>
  <si>
    <t>Volgo Balt 230</t>
  </si>
  <si>
    <t>Donmaster Shipping Co</t>
  </si>
  <si>
    <t xml:space="preserve">Maris Whisper </t>
  </si>
  <si>
    <t>Kzp Expo</t>
  </si>
  <si>
    <t>Fast Shipping Lojistik Ticaret</t>
  </si>
  <si>
    <t>Chelsea 5</t>
  </si>
  <si>
    <t>Riverwind Trade Ltd</t>
  </si>
  <si>
    <t>Deniz Id</t>
  </si>
  <si>
    <t>Arshan</t>
  </si>
  <si>
    <t>Feofan Shokhirev</t>
  </si>
  <si>
    <t>Yaropolk</t>
  </si>
  <si>
    <t>Fortuna / Km</t>
  </si>
  <si>
    <t>Efem Gemi Kiralama Ve Deniz</t>
  </si>
  <si>
    <t>Chelsea 6</t>
  </si>
  <si>
    <t>Neonila</t>
  </si>
  <si>
    <t>Virtum</t>
  </si>
  <si>
    <t>corn bran</t>
  </si>
  <si>
    <t>Sv Knyaz Vladimir</t>
  </si>
  <si>
    <t>Blackwood</t>
  </si>
  <si>
    <t>38, 37</t>
  </si>
  <si>
    <t>Shipping Llc</t>
  </si>
  <si>
    <t>Mikula Selyaninovich</t>
  </si>
  <si>
    <t>Albros-petersburg Shipping Co</t>
  </si>
  <si>
    <t>Bow Arm</t>
  </si>
  <si>
    <t>Ritelane Marine Inc</t>
  </si>
  <si>
    <t>Lucent</t>
  </si>
  <si>
    <t>Unifleet Management Co Sa</t>
  </si>
  <si>
    <t>Nour Star</t>
  </si>
  <si>
    <t>Tobruk</t>
  </si>
  <si>
    <t>Fly Denizcilik Ve Dis Tic Ltd</t>
  </si>
  <si>
    <t>St Olga</t>
  </si>
  <si>
    <t>Levante Shipmanagement Co</t>
  </si>
  <si>
    <t>Br Victory</t>
  </si>
  <si>
    <t>Sentosa 66</t>
  </si>
  <si>
    <t>Jah Line International Co Ltd</t>
  </si>
  <si>
    <t>Volgo Balt 245</t>
  </si>
  <si>
    <t>Donmaster Plus Llc</t>
  </si>
  <si>
    <t>+518 875 (+8.2%)</t>
  </si>
  <si>
    <t>(+77)</t>
  </si>
  <si>
    <t>+77</t>
  </si>
  <si>
    <t>+59</t>
  </si>
  <si>
    <t>+25</t>
  </si>
  <si>
    <t>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</si>
</sst>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₴_-;\-* #,##0.00_₴_-;_-* &quot;-&quot;??_₴_-;_-@_-"/>
    <numFmt numFmtId="165" formatCode="#,##0.000"/>
    <numFmt numFmtId="166" formatCode="_-* #,##0.00_-;_-* #,##0.00\-;_-* &quot;-&quot;??_-;_-@_-"/>
    <numFmt numFmtId="167" formatCode="_-* #,##0\ _₽_-;\-* #,##0\ _₽_-;_-* &quot;-&quot;??\ _₽_-;_-@_-"/>
    <numFmt numFmtId="168" formatCode="#,##0.0000_ ;\-#,##0.0000\ "/>
    <numFmt numFmtId="169" formatCode="dd\.mm\.yyyy;@"/>
    <numFmt numFmtId="170" formatCode="#,##0.0000"/>
    <numFmt numFmtId="171" formatCode="#,##0.000_ ;\-#,##0.000\ "/>
    <numFmt numFmtId="172" formatCode="0.00000"/>
    <numFmt numFmtId="173" formatCode="_-* #,##0.000\ _₽_-;\-* #,##0.000\ _₽_-;_-* &quot;-&quot;???\ _₽_-;_-@_-"/>
    <numFmt numFmtId="174" formatCode="#,##0.00000"/>
  </numFmts>
  <fonts count="7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"/>
      <family val="2"/>
    </font>
    <font>
      <sz val="9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"/>
      <name val="Calibri"/>
      <family val="2"/>
      <charset val="204"/>
      <scheme val="minor"/>
    </font>
    <font>
      <sz val="8"/>
      <color theme="1" tint="0.499984740745262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Tahoma"/>
      <family val="2"/>
    </font>
    <font>
      <sz val="11"/>
      <name val="Tahoma"/>
      <family val="2"/>
    </font>
    <font>
      <b/>
      <sz val="14"/>
      <color theme="5"/>
      <name val="Tahoma"/>
      <family val="2"/>
    </font>
    <font>
      <sz val="11"/>
      <color theme="5"/>
      <name val="Tahoma"/>
      <family val="2"/>
    </font>
    <font>
      <b/>
      <sz val="16"/>
      <color theme="4"/>
      <name val="Tahoma"/>
      <family val="2"/>
    </font>
    <font>
      <b/>
      <sz val="15"/>
      <color theme="4"/>
      <name val="Tahoma"/>
      <family val="2"/>
    </font>
    <font>
      <sz val="11"/>
      <name val="Calibri"/>
      <family val="2"/>
      <charset val="204"/>
      <scheme val="minor"/>
    </font>
    <font>
      <i/>
      <sz val="12"/>
      <color rgb="FF144376"/>
      <name val="PT Sans"/>
      <family val="2"/>
      <charset val="204"/>
    </font>
    <font>
      <b/>
      <i/>
      <sz val="12"/>
      <color rgb="FF144376"/>
      <name val="PT Sans"/>
      <family val="2"/>
      <charset val="204"/>
    </font>
    <font>
      <sz val="12"/>
      <color theme="1"/>
      <name val="Times New Roman"/>
      <family val="1"/>
      <charset val="204"/>
    </font>
    <font>
      <b/>
      <sz val="11"/>
      <name val="Tahoma"/>
      <family val="2"/>
      <charset val="204"/>
    </font>
    <font>
      <b/>
      <sz val="11"/>
      <color theme="1"/>
      <name val="Tahoma"/>
      <family val="2"/>
      <charset val="204"/>
    </font>
    <font>
      <sz val="12"/>
      <name val="Tahoma"/>
      <family val="2"/>
      <charset val="204"/>
    </font>
    <font>
      <sz val="12"/>
      <color theme="1"/>
      <name val="Tahoma"/>
      <family val="2"/>
      <charset val="204"/>
    </font>
    <font>
      <sz val="1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2"/>
      <name val="Tahoma"/>
      <family val="2"/>
      <charset val="204"/>
    </font>
    <font>
      <sz val="16"/>
      <color rgb="FFFF0000"/>
      <name val="Tahoma"/>
      <family val="2"/>
    </font>
    <font>
      <sz val="11"/>
      <color indexed="8"/>
      <name val="Calibri"/>
      <family val="2"/>
      <charset val="204"/>
    </font>
    <font>
      <b/>
      <sz val="14"/>
      <color theme="5"/>
      <name val="Tahoma"/>
      <family val="2"/>
      <charset val="204"/>
    </font>
    <font>
      <sz val="14"/>
      <name val="Tahoma"/>
      <family val="2"/>
    </font>
    <font>
      <sz val="14"/>
      <color theme="1"/>
      <name val="Tahoma"/>
      <family val="2"/>
    </font>
    <font>
      <b/>
      <sz val="11"/>
      <color theme="1"/>
      <name val="Calibri"/>
      <family val="2"/>
      <charset val="204"/>
    </font>
    <font>
      <b/>
      <sz val="14"/>
      <color theme="1"/>
      <name val="Tahoma"/>
      <family val="2"/>
      <charset val="204"/>
    </font>
    <font>
      <sz val="14"/>
      <name val="Tahoma"/>
      <family val="2"/>
      <charset val="204"/>
    </font>
    <font>
      <b/>
      <sz val="11"/>
      <name val="Tahoma"/>
      <family val="2"/>
    </font>
    <font>
      <sz val="12"/>
      <color theme="1"/>
      <name val="Calibri"/>
      <family val="2"/>
      <charset val="204"/>
      <scheme val="minor"/>
    </font>
    <font>
      <b/>
      <sz val="14"/>
      <name val="Tahoma"/>
      <family val="2"/>
      <charset val="204"/>
    </font>
    <font>
      <sz val="11"/>
      <name val="Calibri"/>
      <family val="2"/>
      <charset val="204"/>
    </font>
    <font>
      <sz val="20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6">
    <xf numFmtId="0" fontId="0" fillId="0" borderId="0"/>
    <xf numFmtId="0" fontId="3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28" fillId="20" borderId="2" applyNumberFormat="0" applyAlignment="0" applyProtection="0"/>
    <xf numFmtId="0" fontId="27" fillId="4" borderId="0" applyNumberFormat="0" applyBorder="0" applyAlignment="0" applyProtection="0"/>
    <xf numFmtId="0" fontId="28" fillId="20" borderId="2" applyNumberFormat="0" applyAlignment="0" applyProtection="0"/>
    <xf numFmtId="0" fontId="29" fillId="21" borderId="3" applyNumberFormat="0" applyAlignment="0" applyProtection="0"/>
    <xf numFmtId="0" fontId="30" fillId="0" borderId="4" applyNumberFormat="0" applyFill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29" fillId="21" borderId="3" applyNumberFormat="0" applyAlignment="0" applyProtection="0"/>
    <xf numFmtId="0" fontId="31" fillId="0" borderId="0" applyNumberFormat="0" applyFill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32" fillId="7" borderId="2" applyNumberFormat="0" applyAlignment="0" applyProtection="0"/>
    <xf numFmtId="0" fontId="30" fillId="0" borderId="4" applyNumberFormat="0" applyFill="0" applyAlignment="0" applyProtection="0"/>
    <xf numFmtId="0" fontId="27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33" fillId="3" borderId="0" applyNumberFormat="0" applyBorder="0" applyAlignment="0" applyProtection="0"/>
    <xf numFmtId="0" fontId="32" fillId="7" borderId="2" applyNumberFormat="0" applyAlignment="0" applyProtection="0"/>
    <xf numFmtId="41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31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0" borderId="0">
      <alignment horizontal="center"/>
    </xf>
    <xf numFmtId="0" fontId="13" fillId="0" borderId="0"/>
    <xf numFmtId="0" fontId="23" fillId="0" borderId="0">
      <alignment horizontal="center"/>
    </xf>
    <xf numFmtId="0" fontId="1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165" fontId="24" fillId="0" borderId="0"/>
    <xf numFmtId="0" fontId="1" fillId="0" borderId="0"/>
    <xf numFmtId="0" fontId="1" fillId="0" borderId="0"/>
    <xf numFmtId="0" fontId="1" fillId="0" borderId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33" fillId="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23" fillId="0" borderId="0" applyFill="0" applyBorder="0" applyProtection="0">
      <alignment horizontal="center"/>
    </xf>
    <xf numFmtId="0" fontId="35" fillId="20" borderId="9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31" fillId="0" borderId="7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35" fillId="20" borderId="9" applyNumberFormat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7" fillId="20" borderId="9" applyNumberFormat="0" applyAlignment="0" applyProtection="0"/>
    <xf numFmtId="0" fontId="7" fillId="20" borderId="9" applyNumberFormat="0" applyAlignment="0" applyProtection="0"/>
    <xf numFmtId="0" fontId="7" fillId="20" borderId="9" applyNumberFormat="0" applyAlignment="0" applyProtection="0"/>
    <xf numFmtId="0" fontId="7" fillId="20" borderId="9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Protection="0">
      <alignment horizontal="left"/>
    </xf>
    <xf numFmtId="0" fontId="13" fillId="0" borderId="0" applyNumberFormat="0" applyFill="0" applyBorder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3" fillId="0" borderId="0" applyNumberFormat="0" applyFill="0" applyBorder="0" applyProtection="0">
      <alignment horizontal="left"/>
    </xf>
    <xf numFmtId="0" fontId="15" fillId="21" borderId="3" applyNumberFormat="0" applyAlignment="0" applyProtection="0"/>
    <xf numFmtId="0" fontId="15" fillId="21" borderId="3" applyNumberFormat="0" applyAlignment="0" applyProtection="0"/>
    <xf numFmtId="0" fontId="15" fillId="21" borderId="3" applyNumberFormat="0" applyAlignment="0" applyProtection="0"/>
    <xf numFmtId="0" fontId="15" fillId="21" borderId="3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23" fillId="0" borderId="0">
      <alignment horizontal="center"/>
    </xf>
    <xf numFmtId="165" fontId="24" fillId="0" borderId="0"/>
    <xf numFmtId="0" fontId="23" fillId="0" borderId="0">
      <alignment horizontal="center"/>
    </xf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23" fillId="0" borderId="0">
      <alignment horizontal="center"/>
    </xf>
    <xf numFmtId="0" fontId="4" fillId="0" borderId="0" applyFill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2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43" fontId="1" fillId="0" borderId="0" applyFont="0" applyFill="0" applyBorder="0" applyAlignment="0" applyProtection="0"/>
    <xf numFmtId="0" fontId="4" fillId="0" borderId="0" applyFill="0" applyProtection="0"/>
    <xf numFmtId="0" fontId="1" fillId="0" borderId="0"/>
    <xf numFmtId="0" fontId="1" fillId="0" borderId="0"/>
    <xf numFmtId="0" fontId="65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4" fillId="0" borderId="0" applyFill="0" applyProtection="0"/>
  </cellStyleXfs>
  <cellXfs count="321">
    <xf numFmtId="0" fontId="0" fillId="0" borderId="0" xfId="0"/>
    <xf numFmtId="0" fontId="46" fillId="0" borderId="0" xfId="0" applyFont="1"/>
    <xf numFmtId="0" fontId="47" fillId="0" borderId="0" xfId="0" applyFont="1" applyAlignment="1">
      <alignment horizontal="left"/>
    </xf>
    <xf numFmtId="0" fontId="48" fillId="0" borderId="0" xfId="411" applyFont="1" applyFill="1" applyAlignment="1">
      <alignment horizontal="left" vertical="center"/>
    </xf>
    <xf numFmtId="0" fontId="47" fillId="0" borderId="0" xfId="0" applyFont="1" applyAlignment="1">
      <alignment horizontal="center"/>
    </xf>
    <xf numFmtId="4" fontId="47" fillId="0" borderId="0" xfId="0" applyNumberFormat="1" applyFont="1" applyAlignment="1">
      <alignment horizontal="center" vertical="top"/>
    </xf>
    <xf numFmtId="3" fontId="47" fillId="0" borderId="0" xfId="0" applyNumberFormat="1" applyFont="1" applyAlignment="1">
      <alignment horizontal="center" vertical="center"/>
    </xf>
    <xf numFmtId="3" fontId="0" fillId="0" borderId="0" xfId="0" applyNumberFormat="1"/>
    <xf numFmtId="0" fontId="56" fillId="0" borderId="0" xfId="0" applyFont="1"/>
    <xf numFmtId="0" fontId="61" fillId="0" borderId="1" xfId="0" applyFont="1" applyFill="1" applyBorder="1" applyAlignment="1">
      <alignment horizontal="center" vertical="center"/>
    </xf>
    <xf numFmtId="0" fontId="57" fillId="0" borderId="1" xfId="0" applyFont="1" applyBorder="1" applyAlignment="1">
      <alignment horizontal="center"/>
    </xf>
    <xf numFmtId="0" fontId="58" fillId="0" borderId="1" xfId="0" applyFont="1" applyBorder="1" applyAlignment="1">
      <alignment horizontal="center"/>
    </xf>
    <xf numFmtId="49" fontId="58" fillId="0" borderId="1" xfId="410" applyNumberFormat="1" applyFont="1" applyBorder="1" applyAlignment="1">
      <alignment horizontal="center"/>
    </xf>
    <xf numFmtId="49" fontId="62" fillId="0" borderId="1" xfId="410" applyNumberFormat="1" applyFont="1" applyBorder="1" applyAlignment="1">
      <alignment horizontal="center"/>
    </xf>
    <xf numFmtId="167" fontId="60" fillId="0" borderId="0" xfId="410" applyNumberFormat="1" applyFont="1" applyBorder="1" applyAlignment="1">
      <alignment horizontal="center"/>
    </xf>
    <xf numFmtId="167" fontId="47" fillId="0" borderId="0" xfId="0" applyNumberFormat="1" applyFont="1" applyBorder="1" applyAlignment="1">
      <alignment horizontal="left"/>
    </xf>
    <xf numFmtId="169" fontId="61" fillId="0" borderId="1" xfId="0" applyNumberFormat="1" applyFont="1" applyFill="1" applyBorder="1" applyAlignment="1">
      <alignment horizontal="center" vertical="center"/>
    </xf>
    <xf numFmtId="169" fontId="61" fillId="0" borderId="1" xfId="411" applyNumberFormat="1" applyFont="1" applyFill="1" applyBorder="1" applyAlignment="1">
      <alignment horizontal="center" vertical="center"/>
    </xf>
    <xf numFmtId="0" fontId="61" fillId="0" borderId="17" xfId="0" applyFont="1" applyFill="1" applyBorder="1" applyAlignment="1">
      <alignment horizontal="center" vertical="center"/>
    </xf>
    <xf numFmtId="3" fontId="61" fillId="0" borderId="1" xfId="410" applyNumberFormat="1" applyFont="1" applyFill="1" applyBorder="1" applyAlignment="1">
      <alignment horizontal="center" vertical="center"/>
    </xf>
    <xf numFmtId="169" fontId="61" fillId="0" borderId="17" xfId="0" applyNumberFormat="1" applyFont="1" applyFill="1" applyBorder="1" applyAlignment="1">
      <alignment horizontal="center" vertical="center"/>
    </xf>
    <xf numFmtId="1" fontId="47" fillId="0" borderId="0" xfId="0" applyNumberFormat="1" applyFont="1" applyAlignment="1">
      <alignment horizontal="left"/>
    </xf>
    <xf numFmtId="1" fontId="47" fillId="0" borderId="0" xfId="0" applyNumberFormat="1" applyFont="1" applyAlignment="1">
      <alignment horizontal="center"/>
    </xf>
    <xf numFmtId="0" fontId="61" fillId="0" borderId="1" xfId="0" applyFont="1" applyBorder="1" applyAlignment="1">
      <alignment horizontal="center" vertical="center"/>
    </xf>
    <xf numFmtId="0" fontId="57" fillId="0" borderId="15" xfId="0" applyFont="1" applyFill="1" applyBorder="1" applyAlignment="1">
      <alignment horizontal="center" vertical="center"/>
    </xf>
    <xf numFmtId="1" fontId="57" fillId="0" borderId="15" xfId="0" applyNumberFormat="1" applyFont="1" applyFill="1" applyBorder="1" applyAlignment="1">
      <alignment horizontal="center" vertical="center"/>
    </xf>
    <xf numFmtId="169" fontId="57" fillId="0" borderId="15" xfId="0" applyNumberFormat="1" applyFont="1" applyFill="1" applyBorder="1" applyAlignment="1">
      <alignment horizontal="center" vertical="center"/>
    </xf>
    <xf numFmtId="1" fontId="61" fillId="0" borderId="1" xfId="0" applyNumberFormat="1" applyFont="1" applyFill="1" applyBorder="1" applyAlignment="1">
      <alignment horizontal="center" vertical="center"/>
    </xf>
    <xf numFmtId="3" fontId="61" fillId="0" borderId="17" xfId="410" applyNumberFormat="1" applyFont="1" applyFill="1" applyBorder="1" applyAlignment="1">
      <alignment horizontal="center" vertical="center"/>
    </xf>
    <xf numFmtId="1" fontId="61" fillId="0" borderId="17" xfId="0" applyNumberFormat="1" applyFont="1" applyFill="1" applyBorder="1" applyAlignment="1">
      <alignment horizontal="center" vertical="center"/>
    </xf>
    <xf numFmtId="169" fontId="61" fillId="0" borderId="1" xfId="411" applyNumberFormat="1" applyFont="1" applyFill="1" applyBorder="1" applyAlignment="1" applyProtection="1">
      <alignment horizontal="center" vertical="center"/>
    </xf>
    <xf numFmtId="0" fontId="46" fillId="0" borderId="0" xfId="0" applyFont="1" applyAlignment="1">
      <alignment horizontal="center"/>
    </xf>
    <xf numFmtId="167" fontId="62" fillId="0" borderId="0" xfId="410" applyNumberFormat="1" applyFont="1" applyAlignment="1">
      <alignment horizontal="center"/>
    </xf>
    <xf numFmtId="0" fontId="48" fillId="0" borderId="0" xfId="411" applyFont="1" applyFill="1" applyAlignment="1">
      <alignment horizontal="center" vertical="center"/>
    </xf>
    <xf numFmtId="3" fontId="57" fillId="0" borderId="14" xfId="410" applyNumberFormat="1" applyFont="1" applyFill="1" applyBorder="1" applyAlignment="1">
      <alignment horizontal="center" vertical="center"/>
    </xf>
    <xf numFmtId="3" fontId="47" fillId="0" borderId="0" xfId="0" applyNumberFormat="1" applyFont="1" applyAlignment="1">
      <alignment horizontal="center"/>
    </xf>
    <xf numFmtId="3" fontId="57" fillId="0" borderId="15" xfId="410" applyNumberFormat="1" applyFont="1" applyFill="1" applyBorder="1" applyAlignment="1">
      <alignment horizontal="center" vertical="center"/>
    </xf>
    <xf numFmtId="3" fontId="61" fillId="0" borderId="12" xfId="410" applyNumberFormat="1" applyFont="1" applyFill="1" applyBorder="1" applyAlignment="1">
      <alignment horizontal="center" vertical="center"/>
    </xf>
    <xf numFmtId="3" fontId="61" fillId="0" borderId="16" xfId="410" applyNumberFormat="1" applyFont="1" applyFill="1" applyBorder="1" applyAlignment="1">
      <alignment horizontal="center" vertical="center"/>
    </xf>
    <xf numFmtId="0" fontId="61" fillId="0" borderId="0" xfId="0" applyFont="1" applyBorder="1" applyAlignment="1">
      <alignment horizontal="left"/>
    </xf>
    <xf numFmtId="0" fontId="58" fillId="0" borderId="0" xfId="0" applyFont="1" applyBorder="1" applyAlignment="1">
      <alignment horizontal="left" vertical="center"/>
    </xf>
    <xf numFmtId="0" fontId="61" fillId="0" borderId="1" xfId="411" applyFont="1" applyFill="1" applyBorder="1" applyAlignment="1" applyProtection="1">
      <alignment horizontal="left" vertical="center"/>
    </xf>
    <xf numFmtId="3" fontId="61" fillId="0" borderId="1" xfId="0" applyNumberFormat="1" applyFont="1" applyFill="1" applyBorder="1" applyAlignment="1">
      <alignment horizontal="left" vertical="center"/>
    </xf>
    <xf numFmtId="0" fontId="61" fillId="0" borderId="1" xfId="0" applyFont="1" applyFill="1" applyBorder="1" applyAlignment="1">
      <alignment horizontal="left" vertical="center"/>
    </xf>
    <xf numFmtId="0" fontId="61" fillId="0" borderId="1" xfId="0" applyFont="1" applyFill="1" applyBorder="1" applyAlignment="1">
      <alignment vertical="center"/>
    </xf>
    <xf numFmtId="0" fontId="61" fillId="0" borderId="1" xfId="412" applyFont="1" applyFill="1" applyBorder="1" applyAlignment="1">
      <alignment horizontal="left" vertical="center"/>
    </xf>
    <xf numFmtId="0" fontId="61" fillId="0" borderId="17" xfId="0" applyFont="1" applyFill="1" applyBorder="1" applyAlignment="1">
      <alignment horizontal="left" vertical="center"/>
    </xf>
    <xf numFmtId="0" fontId="61" fillId="0" borderId="17" xfId="0" applyFont="1" applyFill="1" applyBorder="1" applyAlignment="1">
      <alignment vertical="center"/>
    </xf>
    <xf numFmtId="0" fontId="53" fillId="0" borderId="0" xfId="0" applyFont="1"/>
    <xf numFmtId="0" fontId="47" fillId="0" borderId="0" xfId="0" applyFont="1"/>
    <xf numFmtId="167" fontId="62" fillId="0" borderId="0" xfId="410" applyNumberFormat="1" applyFont="1" applyAlignment="1">
      <alignment horizontal="left"/>
    </xf>
    <xf numFmtId="0" fontId="61" fillId="0" borderId="17" xfId="412" applyFont="1" applyFill="1" applyBorder="1" applyAlignment="1">
      <alignment horizontal="left" vertical="center"/>
    </xf>
    <xf numFmtId="0" fontId="61" fillId="0" borderId="0" xfId="0" applyFont="1" applyAlignment="1">
      <alignment horizontal="center"/>
    </xf>
    <xf numFmtId="3" fontId="67" fillId="0" borderId="1" xfId="0" applyNumberFormat="1" applyFont="1" applyBorder="1" applyAlignment="1">
      <alignment horizontal="center"/>
    </xf>
    <xf numFmtId="3" fontId="68" fillId="0" borderId="1" xfId="0" applyNumberFormat="1" applyFont="1" applyBorder="1" applyAlignment="1">
      <alignment horizontal="center"/>
    </xf>
    <xf numFmtId="0" fontId="69" fillId="0" borderId="1" xfId="0" applyFont="1" applyBorder="1"/>
    <xf numFmtId="4" fontId="70" fillId="0" borderId="1" xfId="0" applyNumberFormat="1" applyFont="1" applyBorder="1" applyAlignment="1">
      <alignment horizontal="center" vertical="top"/>
    </xf>
    <xf numFmtId="0" fontId="61" fillId="0" borderId="17" xfId="411" applyFont="1" applyFill="1" applyBorder="1" applyAlignment="1" applyProtection="1">
      <alignment horizontal="center" vertical="center"/>
    </xf>
    <xf numFmtId="169" fontId="61" fillId="0" borderId="1" xfId="413" applyNumberFormat="1" applyFont="1" applyFill="1" applyBorder="1" applyAlignment="1">
      <alignment horizontal="center" vertical="center"/>
    </xf>
    <xf numFmtId="14" fontId="61" fillId="0" borderId="1" xfId="414" applyNumberFormat="1" applyFont="1" applyFill="1" applyBorder="1" applyAlignment="1" applyProtection="1">
      <alignment horizontal="center"/>
    </xf>
    <xf numFmtId="3" fontId="61" fillId="0" borderId="0" xfId="0" applyNumberFormat="1" applyFont="1" applyBorder="1" applyAlignment="1">
      <alignment horizontal="left"/>
    </xf>
    <xf numFmtId="0" fontId="49" fillId="0" borderId="0" xfId="0" applyFont="1" applyAlignment="1"/>
    <xf numFmtId="49" fontId="49" fillId="0" borderId="0" xfId="410" applyNumberFormat="1" applyFont="1" applyAlignment="1">
      <alignment horizontal="center" vertical="top"/>
    </xf>
    <xf numFmtId="169" fontId="61" fillId="0" borderId="1" xfId="415" applyNumberFormat="1" applyFont="1" applyFill="1" applyBorder="1" applyAlignment="1">
      <alignment horizontal="center" vertical="center"/>
    </xf>
    <xf numFmtId="0" fontId="53" fillId="0" borderId="0" xfId="0" applyFont="1" applyFill="1"/>
    <xf numFmtId="170" fontId="61" fillId="0" borderId="0" xfId="0" applyNumberFormat="1" applyFont="1" applyBorder="1" applyAlignment="1">
      <alignment horizontal="left"/>
    </xf>
    <xf numFmtId="0" fontId="48" fillId="0" borderId="17" xfId="0" applyFont="1" applyFill="1" applyBorder="1" applyAlignment="1">
      <alignment vertical="center"/>
    </xf>
    <xf numFmtId="0" fontId="48" fillId="0" borderId="1" xfId="0" applyFont="1" applyFill="1" applyBorder="1" applyAlignment="1">
      <alignment vertical="center"/>
    </xf>
    <xf numFmtId="0" fontId="48" fillId="0" borderId="17" xfId="0" applyFont="1" applyFill="1" applyBorder="1" applyAlignment="1">
      <alignment horizontal="left" vertical="center"/>
    </xf>
    <xf numFmtId="0" fontId="48" fillId="0" borderId="17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left" vertical="center"/>
    </xf>
    <xf numFmtId="169" fontId="48" fillId="0" borderId="17" xfId="0" applyNumberFormat="1" applyFont="1" applyFill="1" applyBorder="1" applyAlignment="1">
      <alignment horizontal="center" vertical="center"/>
    </xf>
    <xf numFmtId="0" fontId="61" fillId="0" borderId="1" xfId="411" applyFont="1" applyFill="1" applyBorder="1" applyAlignment="1">
      <alignment horizontal="left" vertical="center"/>
    </xf>
    <xf numFmtId="169" fontId="61" fillId="0" borderId="17" xfId="0" applyNumberFormat="1" applyFont="1" applyFill="1" applyBorder="1" applyAlignment="1">
      <alignment vertical="center"/>
    </xf>
    <xf numFmtId="0" fontId="57" fillId="0" borderId="15" xfId="0" applyFont="1" applyFill="1" applyBorder="1" applyAlignment="1">
      <alignment horizontal="left" vertical="center"/>
    </xf>
    <xf numFmtId="0" fontId="57" fillId="0" borderId="15" xfId="0" applyFont="1" applyFill="1" applyBorder="1" applyAlignment="1">
      <alignment vertical="center"/>
    </xf>
    <xf numFmtId="167" fontId="47" fillId="0" borderId="0" xfId="410" applyNumberFormat="1" applyFont="1" applyAlignment="1">
      <alignment vertical="center"/>
    </xf>
    <xf numFmtId="168" fontId="47" fillId="0" borderId="0" xfId="410" applyNumberFormat="1" applyFont="1" applyAlignment="1">
      <alignment vertical="center"/>
    </xf>
    <xf numFmtId="3" fontId="66" fillId="0" borderId="0" xfId="0" applyNumberFormat="1" applyFont="1" applyAlignment="1">
      <alignment horizontal="left"/>
    </xf>
    <xf numFmtId="3" fontId="68" fillId="0" borderId="1" xfId="0" applyNumberFormat="1" applyFont="1" applyBorder="1" applyAlignment="1">
      <alignment horizontal="center" vertical="top"/>
    </xf>
    <xf numFmtId="171" fontId="47" fillId="0" borderId="0" xfId="410" applyNumberFormat="1" applyFont="1" applyAlignment="1">
      <alignment vertical="center"/>
    </xf>
    <xf numFmtId="169" fontId="61" fillId="0" borderId="1" xfId="416" applyNumberFormat="1" applyFont="1" applyFill="1" applyBorder="1" applyAlignment="1">
      <alignment horizontal="center" vertical="center"/>
    </xf>
    <xf numFmtId="3" fontId="61" fillId="0" borderId="0" xfId="410" applyNumberFormat="1" applyFont="1" applyFill="1" applyBorder="1" applyAlignment="1">
      <alignment horizontal="center" vertical="center"/>
    </xf>
    <xf numFmtId="0" fontId="61" fillId="0" borderId="1" xfId="411" applyNumberFormat="1" applyFont="1" applyFill="1" applyBorder="1" applyAlignment="1">
      <alignment horizontal="left" vertical="center"/>
    </xf>
    <xf numFmtId="0" fontId="61" fillId="0" borderId="1" xfId="0" applyFont="1" applyFill="1" applyBorder="1" applyAlignment="1" applyProtection="1">
      <alignment horizontal="left" vertical="center"/>
    </xf>
    <xf numFmtId="0" fontId="61" fillId="0" borderId="1" xfId="411" applyNumberFormat="1" applyFont="1" applyFill="1" applyBorder="1" applyAlignment="1" applyProtection="1">
      <alignment horizontal="left" vertical="center"/>
    </xf>
    <xf numFmtId="0" fontId="61" fillId="0" borderId="17" xfId="411" applyNumberFormat="1" applyFont="1" applyFill="1" applyBorder="1" applyAlignment="1" applyProtection="1">
      <alignment horizontal="center" vertical="center"/>
    </xf>
    <xf numFmtId="0" fontId="61" fillId="0" borderId="11" xfId="0" applyFont="1" applyFill="1" applyBorder="1" applyAlignment="1" applyProtection="1">
      <alignment horizontal="left" vertical="center"/>
    </xf>
    <xf numFmtId="0" fontId="61" fillId="0" borderId="1" xfId="0" applyFont="1" applyBorder="1"/>
    <xf numFmtId="0" fontId="61" fillId="0" borderId="17" xfId="411" applyNumberFormat="1" applyFont="1" applyFill="1" applyBorder="1" applyAlignment="1">
      <alignment horizontal="left" vertical="center"/>
    </xf>
    <xf numFmtId="0" fontId="61" fillId="0" borderId="17" xfId="0" applyFont="1" applyFill="1" applyBorder="1" applyAlignment="1" applyProtection="1">
      <alignment horizontal="left" vertical="center"/>
    </xf>
    <xf numFmtId="0" fontId="61" fillId="0" borderId="17" xfId="411" applyNumberFormat="1" applyFont="1" applyFill="1" applyBorder="1" applyAlignment="1" applyProtection="1">
      <alignment horizontal="left" vertical="center"/>
    </xf>
    <xf numFmtId="0" fontId="61" fillId="0" borderId="18" xfId="0" applyFont="1" applyFill="1" applyBorder="1" applyAlignment="1" applyProtection="1">
      <alignment horizontal="left" vertical="center"/>
    </xf>
    <xf numFmtId="0" fontId="46" fillId="0" borderId="0" xfId="0" applyFont="1" applyAlignment="1">
      <alignment horizontal="left"/>
    </xf>
    <xf numFmtId="49" fontId="60" fillId="0" borderId="0" xfId="410" applyNumberFormat="1" applyFont="1" applyBorder="1" applyAlignment="1">
      <alignment horizontal="left"/>
    </xf>
    <xf numFmtId="0" fontId="57" fillId="0" borderId="0" xfId="0" applyFont="1" applyBorder="1" applyAlignment="1">
      <alignment horizontal="left"/>
    </xf>
    <xf numFmtId="0" fontId="58" fillId="0" borderId="0" xfId="0" applyFont="1" applyBorder="1" applyAlignment="1">
      <alignment horizontal="left"/>
    </xf>
    <xf numFmtId="0" fontId="47" fillId="0" borderId="0" xfId="0" applyFont="1" applyBorder="1" applyAlignment="1">
      <alignment horizontal="left"/>
    </xf>
    <xf numFmtId="3" fontId="58" fillId="0" borderId="0" xfId="410" applyNumberFormat="1" applyFont="1" applyBorder="1" applyAlignment="1">
      <alignment horizontal="left"/>
    </xf>
    <xf numFmtId="49" fontId="58" fillId="0" borderId="0" xfId="410" applyNumberFormat="1" applyFont="1" applyBorder="1" applyAlignment="1">
      <alignment horizontal="left"/>
    </xf>
    <xf numFmtId="0" fontId="63" fillId="0" borderId="0" xfId="0" applyFont="1" applyBorder="1" applyAlignment="1">
      <alignment horizontal="left"/>
    </xf>
    <xf numFmtId="3" fontId="61" fillId="0" borderId="0" xfId="410" applyNumberFormat="1" applyFont="1" applyBorder="1" applyAlignment="1">
      <alignment horizontal="left"/>
    </xf>
    <xf numFmtId="49" fontId="62" fillId="0" borderId="0" xfId="410" applyNumberFormat="1" applyFont="1" applyBorder="1" applyAlignment="1">
      <alignment horizontal="left"/>
    </xf>
    <xf numFmtId="167" fontId="59" fillId="0" borderId="0" xfId="410" applyNumberFormat="1" applyFont="1" applyBorder="1" applyAlignment="1">
      <alignment horizontal="left"/>
    </xf>
    <xf numFmtId="3" fontId="62" fillId="0" borderId="0" xfId="410" applyNumberFormat="1" applyFont="1" applyBorder="1" applyAlignment="1">
      <alignment horizontal="left"/>
    </xf>
    <xf numFmtId="167" fontId="60" fillId="0" borderId="0" xfId="410" applyNumberFormat="1" applyFont="1" applyBorder="1" applyAlignment="1">
      <alignment horizontal="left"/>
    </xf>
    <xf numFmtId="172" fontId="47" fillId="0" borderId="0" xfId="0" applyNumberFormat="1" applyFont="1" applyAlignment="1">
      <alignment horizontal="left"/>
    </xf>
    <xf numFmtId="0" fontId="61" fillId="0" borderId="0" xfId="411" applyNumberFormat="1" applyFont="1" applyFill="1" applyBorder="1" applyAlignment="1">
      <alignment horizontal="left" vertical="center"/>
    </xf>
    <xf numFmtId="3" fontId="48" fillId="0" borderId="0" xfId="0" applyNumberFormat="1" applyFont="1" applyFill="1"/>
    <xf numFmtId="0" fontId="48" fillId="0" borderId="0" xfId="0" applyFont="1" applyFill="1" applyAlignment="1">
      <alignment horizontal="left"/>
    </xf>
    <xf numFmtId="0" fontId="48" fillId="0" borderId="0" xfId="0" applyFont="1" applyFill="1" applyAlignment="1">
      <alignment horizontal="center"/>
    </xf>
    <xf numFmtId="3" fontId="53" fillId="0" borderId="0" xfId="0" applyNumberFormat="1" applyFont="1" applyFill="1"/>
    <xf numFmtId="1" fontId="61" fillId="0" borderId="17" xfId="417" applyNumberFormat="1" applyFont="1" applyFill="1" applyBorder="1" applyAlignment="1">
      <alignment horizontal="center" vertical="center"/>
    </xf>
    <xf numFmtId="169" fontId="61" fillId="0" borderId="1" xfId="417" applyNumberFormat="1" applyFont="1" applyFill="1" applyBorder="1" applyAlignment="1">
      <alignment horizontal="center" vertical="center"/>
    </xf>
    <xf numFmtId="0" fontId="61" fillId="0" borderId="1" xfId="0" applyFont="1" applyFill="1" applyBorder="1" applyAlignment="1" applyProtection="1">
      <alignment horizontal="center" vertical="center"/>
    </xf>
    <xf numFmtId="0" fontId="61" fillId="0" borderId="17" xfId="0" applyFont="1" applyFill="1" applyBorder="1" applyAlignment="1" applyProtection="1">
      <alignment horizontal="center" vertical="center"/>
    </xf>
    <xf numFmtId="0" fontId="61" fillId="0" borderId="17" xfId="417" applyFont="1" applyFill="1" applyBorder="1" applyAlignment="1">
      <alignment vertical="center"/>
    </xf>
    <xf numFmtId="3" fontId="61" fillId="0" borderId="0" xfId="0" applyNumberFormat="1" applyFont="1" applyBorder="1" applyAlignment="1">
      <alignment horizontal="left" vertical="center"/>
    </xf>
    <xf numFmtId="1" fontId="48" fillId="0" borderId="17" xfId="0" applyNumberFormat="1" applyFont="1" applyFill="1" applyBorder="1" applyAlignment="1">
      <alignment horizontal="center" vertical="center"/>
    </xf>
    <xf numFmtId="3" fontId="61" fillId="0" borderId="11" xfId="0" applyNumberFormat="1" applyFont="1" applyBorder="1" applyAlignment="1">
      <alignment horizontal="left" vertical="center"/>
    </xf>
    <xf numFmtId="1" fontId="61" fillId="0" borderId="0" xfId="0" applyNumberFormat="1" applyFont="1" applyFill="1" applyAlignment="1">
      <alignment horizontal="center"/>
    </xf>
    <xf numFmtId="1" fontId="61" fillId="0" borderId="17" xfId="418" applyNumberFormat="1" applyFont="1" applyFill="1" applyBorder="1" applyAlignment="1">
      <alignment horizontal="center" vertical="center"/>
    </xf>
    <xf numFmtId="0" fontId="61" fillId="0" borderId="1" xfId="418" applyFont="1" applyFill="1" applyBorder="1" applyAlignment="1">
      <alignment vertical="center"/>
    </xf>
    <xf numFmtId="1" fontId="61" fillId="0" borderId="1" xfId="418" applyNumberFormat="1" applyFont="1" applyFill="1" applyBorder="1" applyAlignment="1">
      <alignment horizontal="center" vertical="center"/>
    </xf>
    <xf numFmtId="169" fontId="61" fillId="0" borderId="1" xfId="418" applyNumberFormat="1" applyFont="1" applyFill="1" applyBorder="1" applyAlignment="1">
      <alignment horizontal="center" vertical="center"/>
    </xf>
    <xf numFmtId="0" fontId="61" fillId="0" borderId="0" xfId="0" applyFont="1" applyFill="1" applyBorder="1" applyAlignment="1" applyProtection="1">
      <alignment horizontal="left" vertical="center"/>
    </xf>
    <xf numFmtId="0" fontId="61" fillId="0" borderId="0" xfId="411" applyNumberFormat="1" applyFont="1" applyFill="1" applyBorder="1" applyAlignment="1" applyProtection="1">
      <alignment horizontal="left" vertical="center"/>
    </xf>
    <xf numFmtId="4" fontId="57" fillId="0" borderId="0" xfId="0" applyNumberFormat="1" applyFont="1" applyBorder="1" applyAlignment="1">
      <alignment horizontal="left"/>
    </xf>
    <xf numFmtId="169" fontId="61" fillId="0" borderId="17" xfId="417" applyNumberFormat="1" applyFont="1" applyFill="1" applyBorder="1" applyAlignment="1">
      <alignment horizontal="center" vertical="center"/>
    </xf>
    <xf numFmtId="0" fontId="61" fillId="0" borderId="17" xfId="0" applyFont="1" applyBorder="1" applyAlignment="1">
      <alignment horizontal="left" vertical="center"/>
    </xf>
    <xf numFmtId="0" fontId="48" fillId="0" borderId="0" xfId="0" applyFont="1" applyFill="1" applyAlignment="1"/>
    <xf numFmtId="3" fontId="48" fillId="0" borderId="0" xfId="0" applyNumberFormat="1" applyFont="1" applyBorder="1" applyAlignment="1">
      <alignment horizontal="center"/>
    </xf>
    <xf numFmtId="3" fontId="72" fillId="0" borderId="0" xfId="0" applyNumberFormat="1" applyFont="1" applyBorder="1" applyAlignment="1">
      <alignment horizontal="center"/>
    </xf>
    <xf numFmtId="3" fontId="48" fillId="0" borderId="0" xfId="410" applyNumberFormat="1" applyFont="1" applyBorder="1" applyAlignment="1">
      <alignment horizontal="center"/>
    </xf>
    <xf numFmtId="3" fontId="48" fillId="0" borderId="0" xfId="0" applyNumberFormat="1" applyFont="1" applyAlignment="1">
      <alignment horizontal="center"/>
    </xf>
    <xf numFmtId="0" fontId="61" fillId="0" borderId="0" xfId="0" applyFont="1" applyFill="1" applyBorder="1" applyAlignment="1">
      <alignment horizontal="left" vertical="center"/>
    </xf>
    <xf numFmtId="0" fontId="62" fillId="0" borderId="1" xfId="410" applyNumberFormat="1" applyFont="1" applyBorder="1" applyAlignment="1">
      <alignment horizontal="center"/>
    </xf>
    <xf numFmtId="3" fontId="64" fillId="0" borderId="0" xfId="0" applyNumberFormat="1" applyFont="1" applyAlignment="1">
      <alignment horizontal="left"/>
    </xf>
    <xf numFmtId="174" fontId="47" fillId="0" borderId="0" xfId="0" applyNumberFormat="1" applyFont="1" applyAlignment="1">
      <alignment horizontal="left"/>
    </xf>
    <xf numFmtId="3" fontId="61" fillId="0" borderId="1" xfId="0" applyNumberFormat="1" applyFont="1" applyFill="1" applyBorder="1" applyAlignment="1" applyProtection="1">
      <alignment horizontal="center" vertical="center"/>
    </xf>
    <xf numFmtId="3" fontId="61" fillId="0" borderId="1" xfId="410" applyNumberFormat="1" applyFont="1" applyFill="1" applyBorder="1" applyAlignment="1" applyProtection="1">
      <alignment horizontal="center" vertical="center"/>
    </xf>
    <xf numFmtId="3" fontId="61" fillId="0" borderId="17" xfId="0" applyNumberFormat="1" applyFont="1" applyFill="1" applyBorder="1" applyAlignment="1" applyProtection="1">
      <alignment horizontal="center" vertical="center"/>
    </xf>
    <xf numFmtId="3" fontId="61" fillId="0" borderId="1" xfId="0" applyNumberFormat="1" applyFont="1" applyFill="1" applyBorder="1" applyAlignment="1">
      <alignment horizontal="center" vertical="center"/>
    </xf>
    <xf numFmtId="0" fontId="61" fillId="0" borderId="1" xfId="421" applyFont="1" applyFill="1" applyBorder="1" applyAlignment="1">
      <alignment horizontal="left" vertical="center"/>
    </xf>
    <xf numFmtId="0" fontId="61" fillId="0" borderId="17" xfId="411" applyNumberFormat="1" applyFont="1" applyFill="1" applyBorder="1" applyAlignment="1">
      <alignment horizontal="center" vertical="center"/>
    </xf>
    <xf numFmtId="3" fontId="61" fillId="0" borderId="17" xfId="0" applyNumberFormat="1" applyFont="1" applyFill="1" applyBorder="1" applyAlignment="1">
      <alignment horizontal="center" vertical="center"/>
    </xf>
    <xf numFmtId="0" fontId="61" fillId="0" borderId="17" xfId="421" applyFont="1" applyFill="1" applyBorder="1" applyAlignment="1">
      <alignment horizontal="left" vertical="center"/>
    </xf>
    <xf numFmtId="169" fontId="61" fillId="0" borderId="17" xfId="411" applyNumberFormat="1" applyFont="1" applyFill="1" applyBorder="1" applyAlignment="1">
      <alignment horizontal="center" vertical="center"/>
    </xf>
    <xf numFmtId="169" fontId="61" fillId="0" borderId="1" xfId="422" applyNumberFormat="1" applyFont="1" applyFill="1" applyBorder="1" applyAlignment="1">
      <alignment horizontal="center" vertical="center"/>
    </xf>
    <xf numFmtId="1" fontId="61" fillId="0" borderId="1" xfId="422" applyNumberFormat="1" applyFont="1" applyFill="1" applyBorder="1" applyAlignment="1">
      <alignment horizontal="center" vertical="center"/>
    </xf>
    <xf numFmtId="3" fontId="61" fillId="0" borderId="1" xfId="422" applyNumberFormat="1" applyFont="1" applyFill="1" applyBorder="1" applyAlignment="1">
      <alignment horizontal="center" vertical="center"/>
    </xf>
    <xf numFmtId="0" fontId="61" fillId="0" borderId="1" xfId="422" applyFont="1" applyFill="1" applyBorder="1" applyAlignment="1">
      <alignment horizontal="left" vertical="center"/>
    </xf>
    <xf numFmtId="0" fontId="61" fillId="0" borderId="17" xfId="0" applyFont="1" applyFill="1" applyBorder="1" applyAlignment="1">
      <alignment vertical="center" wrapText="1"/>
    </xf>
    <xf numFmtId="0" fontId="74" fillId="0" borderId="1" xfId="0" applyFont="1" applyBorder="1" applyAlignment="1">
      <alignment horizontal="left" vertical="center"/>
    </xf>
    <xf numFmtId="0" fontId="75" fillId="0" borderId="0" xfId="0" applyFont="1" applyAlignment="1">
      <alignment horizontal="left"/>
    </xf>
    <xf numFmtId="167" fontId="48" fillId="0" borderId="0" xfId="0" applyNumberFormat="1" applyFont="1" applyAlignment="1">
      <alignment horizontal="left"/>
    </xf>
    <xf numFmtId="0" fontId="48" fillId="0" borderId="0" xfId="0" applyFont="1" applyAlignment="1">
      <alignment horizontal="left"/>
    </xf>
    <xf numFmtId="49" fontId="71" fillId="0" borderId="1" xfId="0" applyNumberFormat="1" applyFont="1" applyBorder="1" applyAlignment="1">
      <alignment horizontal="center" vertical="center"/>
    </xf>
    <xf numFmtId="0" fontId="61" fillId="0" borderId="1" xfId="419" applyFont="1" applyFill="1" applyBorder="1" applyAlignment="1">
      <alignment vertical="center"/>
    </xf>
    <xf numFmtId="0" fontId="61" fillId="0" borderId="1" xfId="419" applyFont="1" applyFill="1" applyBorder="1" applyAlignment="1">
      <alignment horizontal="left" vertical="center"/>
    </xf>
    <xf numFmtId="1" fontId="61" fillId="0" borderId="1" xfId="419" applyNumberFormat="1" applyFont="1" applyFill="1" applyBorder="1" applyAlignment="1">
      <alignment horizontal="center" vertical="center"/>
    </xf>
    <xf numFmtId="169" fontId="61" fillId="0" borderId="1" xfId="419" applyNumberFormat="1" applyFont="1" applyFill="1" applyBorder="1" applyAlignment="1">
      <alignment horizontal="center" vertical="center"/>
    </xf>
    <xf numFmtId="0" fontId="61" fillId="0" borderId="17" xfId="418" applyFont="1" applyFill="1" applyBorder="1" applyAlignment="1">
      <alignment vertical="center"/>
    </xf>
    <xf numFmtId="169" fontId="61" fillId="0" borderId="17" xfId="422" applyNumberFormat="1" applyFont="1" applyFill="1" applyBorder="1" applyAlignment="1">
      <alignment horizontal="center" vertical="center"/>
    </xf>
    <xf numFmtId="0" fontId="61" fillId="0" borderId="17" xfId="419" applyFont="1" applyFill="1" applyBorder="1" applyAlignment="1">
      <alignment vertical="center"/>
    </xf>
    <xf numFmtId="0" fontId="61" fillId="0" borderId="17" xfId="419" applyFont="1" applyFill="1" applyBorder="1" applyAlignment="1">
      <alignment horizontal="left" vertical="center"/>
    </xf>
    <xf numFmtId="1" fontId="61" fillId="0" borderId="17" xfId="419" applyNumberFormat="1" applyFont="1" applyFill="1" applyBorder="1" applyAlignment="1">
      <alignment horizontal="center" vertical="center"/>
    </xf>
    <xf numFmtId="169" fontId="61" fillId="0" borderId="17" xfId="419" applyNumberFormat="1" applyFont="1" applyFill="1" applyBorder="1" applyAlignment="1">
      <alignment horizontal="center" vertical="center"/>
    </xf>
    <xf numFmtId="0" fontId="61" fillId="0" borderId="17" xfId="417" applyFont="1" applyFill="1" applyBorder="1" applyAlignment="1">
      <alignment horizontal="center" vertical="center"/>
    </xf>
    <xf numFmtId="0" fontId="61" fillId="0" borderId="1" xfId="420" applyFont="1" applyFill="1" applyBorder="1" applyAlignment="1">
      <alignment vertical="center"/>
    </xf>
    <xf numFmtId="0" fontId="61" fillId="0" borderId="1" xfId="420" applyFont="1" applyFill="1" applyBorder="1" applyAlignment="1">
      <alignment horizontal="left" vertical="center"/>
    </xf>
    <xf numFmtId="1" fontId="61" fillId="0" borderId="1" xfId="420" applyNumberFormat="1" applyFont="1" applyFill="1" applyBorder="1" applyAlignment="1">
      <alignment horizontal="center" vertical="center"/>
    </xf>
    <xf numFmtId="169" fontId="61" fillId="0" borderId="1" xfId="420" applyNumberFormat="1" applyFont="1" applyFill="1" applyBorder="1" applyAlignment="1">
      <alignment horizontal="center" vertical="center"/>
    </xf>
    <xf numFmtId="169" fontId="61" fillId="0" borderId="18" xfId="419" applyNumberFormat="1" applyFont="1" applyFill="1" applyBorder="1" applyAlignment="1">
      <alignment horizontal="center" vertical="center"/>
    </xf>
    <xf numFmtId="3" fontId="61" fillId="0" borderId="1" xfId="421" applyNumberFormat="1" applyFont="1" applyFill="1" applyBorder="1" applyAlignment="1">
      <alignment horizontal="center" vertical="center"/>
    </xf>
    <xf numFmtId="0" fontId="61" fillId="0" borderId="11" xfId="421" applyFont="1" applyFill="1" applyBorder="1" applyAlignment="1" applyProtection="1">
      <alignment horizontal="left" vertical="center"/>
    </xf>
    <xf numFmtId="0" fontId="61" fillId="0" borderId="1" xfId="421" applyFont="1" applyFill="1" applyBorder="1" applyAlignment="1">
      <alignment horizontal="center" vertical="center"/>
    </xf>
    <xf numFmtId="3" fontId="61" fillId="0" borderId="0" xfId="421" applyNumberFormat="1" applyFont="1" applyFill="1" applyBorder="1" applyAlignment="1">
      <alignment horizontal="center" vertical="center"/>
    </xf>
    <xf numFmtId="0" fontId="61" fillId="0" borderId="0" xfId="421" applyFont="1" applyFill="1" applyBorder="1" applyAlignment="1">
      <alignment horizontal="left" vertical="center"/>
    </xf>
    <xf numFmtId="0" fontId="61" fillId="0" borderId="0" xfId="411" applyNumberFormat="1" applyFont="1" applyFill="1" applyBorder="1" applyAlignment="1">
      <alignment horizontal="center" vertical="center"/>
    </xf>
    <xf numFmtId="0" fontId="61" fillId="0" borderId="0" xfId="0" applyFont="1" applyBorder="1"/>
    <xf numFmtId="0" fontId="61" fillId="0" borderId="0" xfId="421" applyFont="1" applyFill="1" applyBorder="1" applyAlignment="1">
      <alignment horizontal="center" vertical="center"/>
    </xf>
    <xf numFmtId="169" fontId="61" fillId="0" borderId="0" xfId="411" applyNumberFormat="1" applyFont="1" applyFill="1" applyBorder="1" applyAlignment="1">
      <alignment horizontal="center" vertical="center"/>
    </xf>
    <xf numFmtId="3" fontId="48" fillId="0" borderId="17" xfId="410" applyNumberFormat="1" applyFont="1" applyFill="1" applyBorder="1" applyAlignment="1">
      <alignment horizontal="center" vertical="center"/>
    </xf>
    <xf numFmtId="3" fontId="61" fillId="0" borderId="1" xfId="418" applyNumberFormat="1" applyFont="1" applyFill="1" applyBorder="1" applyAlignment="1">
      <alignment horizontal="center" vertical="center"/>
    </xf>
    <xf numFmtId="3" fontId="61" fillId="0" borderId="1" xfId="419" applyNumberFormat="1" applyFont="1" applyFill="1" applyBorder="1" applyAlignment="1">
      <alignment horizontal="center" vertical="center"/>
    </xf>
    <xf numFmtId="3" fontId="61" fillId="0" borderId="17" xfId="418" applyNumberFormat="1" applyFont="1" applyFill="1" applyBorder="1" applyAlignment="1">
      <alignment horizontal="center" vertical="center"/>
    </xf>
    <xf numFmtId="3" fontId="61" fillId="0" borderId="17" xfId="419" applyNumberFormat="1" applyFont="1" applyFill="1" applyBorder="1" applyAlignment="1">
      <alignment horizontal="center" vertical="center"/>
    </xf>
    <xf numFmtId="3" fontId="61" fillId="0" borderId="17" xfId="417" applyNumberFormat="1" applyFont="1" applyFill="1" applyBorder="1" applyAlignment="1">
      <alignment horizontal="center" vertical="center"/>
    </xf>
    <xf numFmtId="3" fontId="61" fillId="0" borderId="1" xfId="420" applyNumberFormat="1" applyFont="1" applyFill="1" applyBorder="1" applyAlignment="1">
      <alignment horizontal="center" vertical="center"/>
    </xf>
    <xf numFmtId="3" fontId="62" fillId="0" borderId="0" xfId="410" applyNumberFormat="1" applyFont="1" applyAlignment="1">
      <alignment horizontal="center"/>
    </xf>
    <xf numFmtId="3" fontId="49" fillId="0" borderId="0" xfId="0" applyNumberFormat="1" applyFont="1" applyAlignment="1">
      <alignment horizontal="center" vertical="center"/>
    </xf>
    <xf numFmtId="3" fontId="46" fillId="0" borderId="0" xfId="0" applyNumberFormat="1" applyFont="1" applyAlignment="1">
      <alignment horizontal="center"/>
    </xf>
    <xf numFmtId="0" fontId="61" fillId="0" borderId="1" xfId="422" applyFont="1" applyFill="1" applyBorder="1" applyAlignment="1">
      <alignment vertical="center"/>
    </xf>
    <xf numFmtId="3" fontId="61" fillId="0" borderId="16" xfId="0" applyNumberFormat="1" applyFont="1" applyFill="1" applyBorder="1" applyAlignment="1">
      <alignment horizontal="center" vertical="center"/>
    </xf>
    <xf numFmtId="3" fontId="48" fillId="0" borderId="1" xfId="0" applyNumberFormat="1" applyFont="1" applyBorder="1" applyAlignment="1">
      <alignment horizontal="left"/>
    </xf>
    <xf numFmtId="3" fontId="48" fillId="0" borderId="16" xfId="410" applyNumberFormat="1" applyFont="1" applyFill="1" applyBorder="1" applyAlignment="1">
      <alignment horizontal="center" vertical="center"/>
    </xf>
    <xf numFmtId="0" fontId="61" fillId="0" borderId="1" xfId="0" applyFont="1" applyBorder="1" applyAlignment="1">
      <alignment horizontal="left" vertical="center"/>
    </xf>
    <xf numFmtId="0" fontId="61" fillId="0" borderId="17" xfId="423" applyFont="1" applyFill="1" applyBorder="1" applyAlignment="1">
      <alignment vertical="center"/>
    </xf>
    <xf numFmtId="0" fontId="61" fillId="0" borderId="17" xfId="423" applyFont="1" applyFill="1" applyBorder="1" applyAlignment="1">
      <alignment horizontal="center" vertical="center"/>
    </xf>
    <xf numFmtId="1" fontId="61" fillId="0" borderId="17" xfId="423" applyNumberFormat="1" applyFont="1" applyFill="1" applyBorder="1" applyAlignment="1">
      <alignment horizontal="center" vertical="center"/>
    </xf>
    <xf numFmtId="169" fontId="61" fillId="0" borderId="1" xfId="423" applyNumberFormat="1" applyFont="1" applyFill="1" applyBorder="1" applyAlignment="1">
      <alignment horizontal="center" vertical="center"/>
    </xf>
    <xf numFmtId="0" fontId="61" fillId="0" borderId="1" xfId="423" applyFont="1" applyFill="1" applyBorder="1" applyAlignment="1">
      <alignment vertical="center"/>
    </xf>
    <xf numFmtId="0" fontId="61" fillId="0" borderId="1" xfId="423" applyFont="1" applyFill="1" applyBorder="1" applyAlignment="1">
      <alignment horizontal="center" vertical="center"/>
    </xf>
    <xf numFmtId="1" fontId="61" fillId="0" borderId="1" xfId="423" applyNumberFormat="1" applyFont="1" applyFill="1" applyBorder="1" applyAlignment="1">
      <alignment horizontal="center" vertical="center"/>
    </xf>
    <xf numFmtId="0" fontId="61" fillId="0" borderId="17" xfId="0" applyNumberFormat="1" applyFont="1" applyFill="1" applyBorder="1" applyAlignment="1">
      <alignment horizontal="left" vertical="center"/>
    </xf>
    <xf numFmtId="0" fontId="61" fillId="0" borderId="16" xfId="0" applyFont="1" applyFill="1" applyBorder="1" applyAlignment="1">
      <alignment horizontal="left" vertical="center"/>
    </xf>
    <xf numFmtId="3" fontId="57" fillId="0" borderId="0" xfId="0" applyNumberFormat="1" applyFont="1" applyBorder="1" applyAlignment="1">
      <alignment horizontal="left"/>
    </xf>
    <xf numFmtId="3" fontId="46" fillId="0" borderId="0" xfId="0" applyNumberFormat="1" applyFont="1"/>
    <xf numFmtId="0" fontId="61" fillId="0" borderId="17" xfId="411" applyFont="1" applyFill="1" applyBorder="1" applyAlignment="1" applyProtection="1">
      <alignment horizontal="left" vertical="center"/>
    </xf>
    <xf numFmtId="0" fontId="61" fillId="0" borderId="0" xfId="421" applyFont="1" applyFill="1" applyBorder="1" applyAlignment="1" applyProtection="1">
      <alignment horizontal="left" vertical="center"/>
    </xf>
    <xf numFmtId="165" fontId="47" fillId="0" borderId="0" xfId="0" applyNumberFormat="1" applyFont="1" applyAlignment="1">
      <alignment horizontal="left"/>
    </xf>
    <xf numFmtId="0" fontId="62" fillId="0" borderId="0" xfId="0" applyFont="1"/>
    <xf numFmtId="3" fontId="61" fillId="0" borderId="0" xfId="0" applyNumberFormat="1" applyFont="1" applyAlignment="1">
      <alignment horizontal="center"/>
    </xf>
    <xf numFmtId="3" fontId="57" fillId="0" borderId="13" xfId="410" applyNumberFormat="1" applyFont="1" applyFill="1" applyBorder="1" applyAlignment="1">
      <alignment horizontal="center" vertical="center"/>
    </xf>
    <xf numFmtId="169" fontId="61" fillId="0" borderId="17" xfId="423" applyNumberFormat="1" applyFont="1" applyFill="1" applyBorder="1" applyAlignment="1">
      <alignment horizontal="center" vertical="center"/>
    </xf>
    <xf numFmtId="0" fontId="61" fillId="0" borderId="1" xfId="0" applyFont="1" applyFill="1" applyBorder="1"/>
    <xf numFmtId="3" fontId="61" fillId="0" borderId="17" xfId="423" applyNumberFormat="1" applyFont="1" applyFill="1" applyBorder="1" applyAlignment="1">
      <alignment horizontal="center" vertical="center"/>
    </xf>
    <xf numFmtId="3" fontId="61" fillId="0" borderId="1" xfId="423" applyNumberFormat="1" applyFont="1" applyFill="1" applyBorder="1" applyAlignment="1">
      <alignment horizontal="center" vertical="center"/>
    </xf>
    <xf numFmtId="3" fontId="61" fillId="0" borderId="17" xfId="410" applyNumberFormat="1" applyFont="1" applyFill="1" applyBorder="1" applyAlignment="1">
      <alignment horizontal="left" vertical="center"/>
    </xf>
    <xf numFmtId="167" fontId="61" fillId="0" borderId="17" xfId="410" applyNumberFormat="1" applyFont="1" applyFill="1" applyBorder="1" applyAlignment="1">
      <alignment horizontal="center" vertical="center"/>
    </xf>
    <xf numFmtId="0" fontId="61" fillId="0" borderId="17" xfId="424" applyFont="1" applyFill="1" applyBorder="1" applyAlignment="1">
      <alignment vertical="center"/>
    </xf>
    <xf numFmtId="0" fontId="61" fillId="0" borderId="17" xfId="424" applyFont="1" applyFill="1" applyBorder="1" applyAlignment="1">
      <alignment horizontal="center" vertical="center"/>
    </xf>
    <xf numFmtId="167" fontId="61" fillId="0" borderId="17" xfId="424" applyNumberFormat="1" applyFont="1" applyFill="1" applyBorder="1" applyAlignment="1">
      <alignment horizontal="center" vertical="center"/>
    </xf>
    <xf numFmtId="1" fontId="61" fillId="0" borderId="17" xfId="424" applyNumberFormat="1" applyFont="1" applyFill="1" applyBorder="1" applyAlignment="1">
      <alignment horizontal="center" vertical="center"/>
    </xf>
    <xf numFmtId="169" fontId="61" fillId="0" borderId="1" xfId="424" applyNumberFormat="1" applyFont="1" applyFill="1" applyBorder="1" applyAlignment="1">
      <alignment horizontal="center" vertical="center"/>
    </xf>
    <xf numFmtId="0" fontId="61" fillId="0" borderId="1" xfId="424" applyFont="1" applyFill="1" applyBorder="1" applyAlignment="1">
      <alignment vertical="center"/>
    </xf>
    <xf numFmtId="0" fontId="61" fillId="0" borderId="17" xfId="378" applyFont="1" applyFill="1" applyBorder="1" applyAlignment="1">
      <alignment vertical="center"/>
    </xf>
    <xf numFmtId="167" fontId="61" fillId="0" borderId="1" xfId="410" applyNumberFormat="1" applyFont="1" applyFill="1" applyBorder="1" applyAlignment="1">
      <alignment horizontal="center" vertical="center"/>
    </xf>
    <xf numFmtId="0" fontId="61" fillId="0" borderId="1" xfId="424" applyFont="1" applyFill="1" applyBorder="1" applyAlignment="1">
      <alignment horizontal="center" vertical="center"/>
    </xf>
    <xf numFmtId="167" fontId="61" fillId="0" borderId="1" xfId="424" applyNumberFormat="1" applyFont="1" applyFill="1" applyBorder="1" applyAlignment="1">
      <alignment horizontal="center" vertical="center"/>
    </xf>
    <xf numFmtId="1" fontId="61" fillId="0" borderId="1" xfId="424" applyNumberFormat="1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vertical="center"/>
    </xf>
    <xf numFmtId="0" fontId="61" fillId="0" borderId="0" xfId="424" applyFont="1" applyFill="1" applyBorder="1" applyAlignment="1">
      <alignment vertical="center"/>
    </xf>
    <xf numFmtId="0" fontId="61" fillId="0" borderId="0" xfId="424" applyFont="1" applyFill="1" applyBorder="1" applyAlignment="1">
      <alignment horizontal="center" vertical="center"/>
    </xf>
    <xf numFmtId="0" fontId="61" fillId="0" borderId="0" xfId="412" applyFont="1" applyFill="1" applyBorder="1" applyAlignment="1">
      <alignment horizontal="left" vertical="center"/>
    </xf>
    <xf numFmtId="167" fontId="61" fillId="0" borderId="0" xfId="424" applyNumberFormat="1" applyFont="1" applyFill="1" applyBorder="1" applyAlignment="1">
      <alignment horizontal="center" vertical="center"/>
    </xf>
    <xf numFmtId="1" fontId="61" fillId="0" borderId="0" xfId="424" applyNumberFormat="1" applyFont="1" applyFill="1" applyBorder="1" applyAlignment="1">
      <alignment horizontal="center" vertical="center"/>
    </xf>
    <xf numFmtId="0" fontId="61" fillId="0" borderId="1" xfId="411" applyNumberFormat="1" applyFont="1" applyFill="1" applyBorder="1" applyAlignment="1">
      <alignment vertical="center"/>
    </xf>
    <xf numFmtId="14" fontId="61" fillId="0" borderId="1" xfId="411" applyNumberFormat="1" applyFont="1" applyFill="1" applyBorder="1" applyAlignment="1">
      <alignment horizontal="left" vertical="center"/>
    </xf>
    <xf numFmtId="169" fontId="61" fillId="0" borderId="1" xfId="411" applyNumberFormat="1" applyFont="1" applyFill="1" applyBorder="1" applyAlignment="1">
      <alignment vertical="center"/>
    </xf>
    <xf numFmtId="3" fontId="61" fillId="0" borderId="1" xfId="410" applyNumberFormat="1" applyFont="1" applyFill="1" applyBorder="1" applyAlignment="1">
      <alignment horizontal="left" vertical="center"/>
    </xf>
    <xf numFmtId="0" fontId="61" fillId="0" borderId="17" xfId="411" applyNumberFormat="1" applyFont="1" applyFill="1" applyBorder="1" applyAlignment="1">
      <alignment vertical="center"/>
    </xf>
    <xf numFmtId="14" fontId="61" fillId="0" borderId="17" xfId="411" applyNumberFormat="1" applyFont="1" applyFill="1" applyBorder="1" applyAlignment="1">
      <alignment horizontal="left" vertical="center"/>
    </xf>
    <xf numFmtId="169" fontId="61" fillId="0" borderId="17" xfId="411" applyNumberFormat="1" applyFont="1" applyFill="1" applyBorder="1" applyAlignment="1">
      <alignment vertical="center"/>
    </xf>
    <xf numFmtId="3" fontId="61" fillId="0" borderId="1" xfId="425" applyNumberFormat="1" applyFont="1" applyFill="1" applyBorder="1" applyAlignment="1" applyProtection="1">
      <alignment horizontal="center" vertical="center"/>
    </xf>
    <xf numFmtId="0" fontId="61" fillId="0" borderId="1" xfId="425" applyFont="1" applyFill="1" applyBorder="1" applyAlignment="1" applyProtection="1">
      <alignment horizontal="left" vertical="center"/>
    </xf>
    <xf numFmtId="0" fontId="61" fillId="0" borderId="1" xfId="425" applyFont="1" applyFill="1" applyBorder="1" applyAlignment="1" applyProtection="1">
      <alignment horizontal="center" vertical="center"/>
    </xf>
    <xf numFmtId="3" fontId="61" fillId="0" borderId="11" xfId="0" applyNumberFormat="1" applyFont="1" applyFill="1" applyBorder="1" applyAlignment="1">
      <alignment horizontal="left" vertical="center"/>
    </xf>
    <xf numFmtId="0" fontId="61" fillId="0" borderId="1" xfId="411" applyNumberFormat="1" applyFont="1" applyFill="1" applyBorder="1" applyAlignment="1" applyProtection="1">
      <alignment vertical="center"/>
    </xf>
    <xf numFmtId="14" fontId="61" fillId="0" borderId="1" xfId="411" applyNumberFormat="1" applyFont="1" applyFill="1" applyBorder="1" applyAlignment="1" applyProtection="1">
      <alignment horizontal="left" vertical="center"/>
    </xf>
    <xf numFmtId="169" fontId="61" fillId="0" borderId="1" xfId="411" applyNumberFormat="1" applyFont="1" applyFill="1" applyBorder="1" applyAlignment="1" applyProtection="1">
      <alignment vertical="center"/>
    </xf>
    <xf numFmtId="0" fontId="61" fillId="0" borderId="17" xfId="411" applyNumberFormat="1" applyFont="1" applyFill="1" applyBorder="1" applyAlignment="1" applyProtection="1">
      <alignment vertical="center"/>
    </xf>
    <xf numFmtId="0" fontId="61" fillId="0" borderId="1" xfId="424" applyNumberFormat="1" applyFont="1" applyFill="1" applyBorder="1" applyAlignment="1">
      <alignment horizontal="left" vertical="center"/>
    </xf>
    <xf numFmtId="0" fontId="61" fillId="0" borderId="17" xfId="424" applyNumberFormat="1" applyFont="1" applyFill="1" applyBorder="1" applyAlignment="1">
      <alignment horizontal="left" vertical="center"/>
    </xf>
    <xf numFmtId="0" fontId="61" fillId="0" borderId="1" xfId="424" applyNumberFormat="1" applyFont="1" applyFill="1" applyBorder="1" applyAlignment="1">
      <alignment vertical="center"/>
    </xf>
    <xf numFmtId="0" fontId="61" fillId="0" borderId="1" xfId="0" applyNumberFormat="1" applyFont="1" applyFill="1" applyBorder="1" applyAlignment="1">
      <alignment vertical="center"/>
    </xf>
    <xf numFmtId="0" fontId="0" fillId="0" borderId="0" xfId="0" applyFill="1"/>
    <xf numFmtId="1" fontId="61" fillId="0" borderId="15" xfId="424" applyNumberFormat="1" applyFont="1" applyFill="1" applyBorder="1" applyAlignment="1">
      <alignment horizontal="center" vertical="center"/>
    </xf>
    <xf numFmtId="1" fontId="61" fillId="0" borderId="17" xfId="412" applyNumberFormat="1" applyFont="1" applyFill="1" applyBorder="1" applyAlignment="1">
      <alignment horizontal="center" vertical="center"/>
    </xf>
    <xf numFmtId="0" fontId="48" fillId="0" borderId="17" xfId="415" applyFont="1" applyFill="1" applyBorder="1" applyAlignment="1">
      <alignment vertical="center"/>
    </xf>
    <xf numFmtId="0" fontId="48" fillId="0" borderId="17" xfId="415" applyFont="1" applyFill="1" applyBorder="1" applyAlignment="1">
      <alignment horizontal="center" vertical="center"/>
    </xf>
    <xf numFmtId="0" fontId="48" fillId="0" borderId="17" xfId="412" applyFont="1" applyFill="1" applyBorder="1" applyAlignment="1">
      <alignment horizontal="left" vertical="center"/>
    </xf>
    <xf numFmtId="1" fontId="61" fillId="0" borderId="17" xfId="415" applyNumberFormat="1" applyFont="1" applyFill="1" applyBorder="1" applyAlignment="1">
      <alignment horizontal="center" vertical="center"/>
    </xf>
    <xf numFmtId="0" fontId="61" fillId="0" borderId="17" xfId="0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vertical="top" wrapText="1"/>
    </xf>
    <xf numFmtId="0" fontId="61" fillId="0" borderId="0" xfId="0" applyFont="1" applyFill="1" applyBorder="1" applyAlignment="1">
      <alignment horizontal="center" vertical="center"/>
    </xf>
    <xf numFmtId="3" fontId="48" fillId="0" borderId="0" xfId="0" applyNumberFormat="1" applyFont="1" applyAlignment="1">
      <alignment horizontal="left" vertical="center"/>
    </xf>
    <xf numFmtId="3" fontId="48" fillId="0" borderId="0" xfId="0" applyNumberFormat="1" applyFont="1" applyAlignment="1">
      <alignment horizontal="left"/>
    </xf>
    <xf numFmtId="3" fontId="72" fillId="0" borderId="1" xfId="0" applyNumberFormat="1" applyFont="1" applyBorder="1" applyAlignment="1">
      <alignment horizontal="left"/>
    </xf>
    <xf numFmtId="3" fontId="53" fillId="0" borderId="0" xfId="0" applyNumberFormat="1" applyFont="1"/>
    <xf numFmtId="3" fontId="48" fillId="0" borderId="0" xfId="0" applyNumberFormat="1" applyFont="1"/>
    <xf numFmtId="3" fontId="61" fillId="0" borderId="17" xfId="378" applyNumberFormat="1" applyFont="1" applyFill="1" applyBorder="1" applyAlignment="1">
      <alignment vertical="center"/>
    </xf>
    <xf numFmtId="0" fontId="61" fillId="0" borderId="17" xfId="413" applyFont="1" applyFill="1" applyBorder="1" applyAlignment="1">
      <alignment vertical="center"/>
    </xf>
    <xf numFmtId="1" fontId="61" fillId="0" borderId="17" xfId="413" applyNumberFormat="1" applyFont="1" applyFill="1" applyBorder="1" applyAlignment="1">
      <alignment horizontal="center" vertical="center"/>
    </xf>
    <xf numFmtId="0" fontId="2" fillId="0" borderId="17" xfId="0" applyFont="1" applyFill="1" applyBorder="1"/>
    <xf numFmtId="0" fontId="61" fillId="0" borderId="11" xfId="0" applyFont="1" applyFill="1" applyBorder="1" applyAlignment="1">
      <alignment horizontal="left" vertical="center"/>
    </xf>
    <xf numFmtId="0" fontId="61" fillId="0" borderId="0" xfId="0" applyFont="1" applyFill="1" applyBorder="1"/>
    <xf numFmtId="3" fontId="48" fillId="0" borderId="0" xfId="0" applyNumberFormat="1" applyFont="1" applyFill="1" applyAlignment="1"/>
    <xf numFmtId="173" fontId="76" fillId="0" borderId="0" xfId="0" applyNumberFormat="1" applyFont="1" applyFill="1"/>
    <xf numFmtId="0" fontId="48" fillId="0" borderId="0" xfId="0" applyFont="1" applyFill="1" applyAlignment="1">
      <alignment vertical="center"/>
    </xf>
    <xf numFmtId="0" fontId="53" fillId="0" borderId="0" xfId="0" applyFont="1" applyFill="1" applyAlignment="1">
      <alignment horizontal="left" vertical="center"/>
    </xf>
    <xf numFmtId="43" fontId="53" fillId="0" borderId="0" xfId="0" applyNumberFormat="1" applyFont="1" applyFill="1"/>
    <xf numFmtId="167" fontId="48" fillId="0" borderId="0" xfId="0" applyNumberFormat="1" applyFont="1" applyFill="1" applyAlignment="1"/>
    <xf numFmtId="168" fontId="53" fillId="0" borderId="0" xfId="0" applyNumberFormat="1" applyFont="1" applyFill="1"/>
    <xf numFmtId="171" fontId="48" fillId="0" borderId="0" xfId="0" applyNumberFormat="1" applyFont="1" applyFill="1" applyAlignment="1"/>
    <xf numFmtId="0" fontId="48" fillId="0" borderId="1" xfId="0" applyFont="1" applyFill="1" applyBorder="1" applyAlignment="1"/>
    <xf numFmtId="0" fontId="57" fillId="0" borderId="1" xfId="0" applyFont="1" applyFill="1" applyBorder="1" applyAlignment="1">
      <alignment horizontal="left"/>
    </xf>
    <xf numFmtId="0" fontId="72" fillId="0" borderId="1" xfId="0" applyFont="1" applyFill="1" applyBorder="1" applyAlignment="1"/>
    <xf numFmtId="1" fontId="57" fillId="0" borderId="1" xfId="0" applyNumberFormat="1" applyFont="1" applyFill="1" applyBorder="1" applyAlignment="1">
      <alignment horizontal="center" vertical="center"/>
    </xf>
    <xf numFmtId="49" fontId="57" fillId="0" borderId="1" xfId="0" applyNumberFormat="1" applyFont="1" applyFill="1" applyBorder="1" applyAlignment="1">
      <alignment horizontal="center" vertical="center"/>
    </xf>
    <xf numFmtId="1" fontId="53" fillId="0" borderId="0" xfId="0" applyNumberFormat="1" applyFont="1" applyFill="1"/>
    <xf numFmtId="49" fontId="61" fillId="0" borderId="1" xfId="0" applyNumberFormat="1" applyFont="1" applyFill="1" applyBorder="1" applyAlignment="1">
      <alignment horizontal="center" vertical="center"/>
    </xf>
    <xf numFmtId="0" fontId="53" fillId="0" borderId="0" xfId="0" applyFont="1" applyFill="1" applyAlignment="1"/>
    <xf numFmtId="167" fontId="48" fillId="0" borderId="0" xfId="0" applyNumberFormat="1" applyFont="1" applyFill="1" applyBorder="1" applyAlignment="1">
      <alignment horizontal="left"/>
    </xf>
    <xf numFmtId="0" fontId="48" fillId="0" borderId="0" xfId="0" applyFont="1" applyFill="1" applyBorder="1" applyAlignment="1">
      <alignment horizontal="center"/>
    </xf>
    <xf numFmtId="0" fontId="53" fillId="0" borderId="0" xfId="0" applyFont="1" applyFill="1" applyAlignment="1">
      <alignment horizontal="left"/>
    </xf>
    <xf numFmtId="167" fontId="53" fillId="0" borderId="0" xfId="0" applyNumberFormat="1" applyFont="1" applyFill="1" applyAlignment="1">
      <alignment horizontal="left"/>
    </xf>
    <xf numFmtId="0" fontId="50" fillId="0" borderId="0" xfId="0" applyFont="1" applyFill="1" applyAlignment="1">
      <alignment horizontal="right" vertical="center"/>
    </xf>
    <xf numFmtId="167" fontId="49" fillId="0" borderId="0" xfId="410" applyNumberFormat="1" applyFont="1" applyFill="1" applyAlignment="1">
      <alignment horizontal="center" vertical="center"/>
    </xf>
    <xf numFmtId="167" fontId="49" fillId="0" borderId="0" xfId="410" applyNumberFormat="1" applyFont="1" applyFill="1" applyAlignment="1">
      <alignment vertical="center"/>
    </xf>
    <xf numFmtId="0" fontId="49" fillId="0" borderId="0" xfId="0" applyFont="1" applyFill="1" applyAlignment="1">
      <alignment horizontal="center"/>
    </xf>
    <xf numFmtId="3" fontId="61" fillId="0" borderId="17" xfId="424" applyNumberFormat="1" applyFont="1" applyFill="1" applyBorder="1" applyAlignment="1">
      <alignment horizontal="center" vertical="center"/>
    </xf>
    <xf numFmtId="3" fontId="61" fillId="0" borderId="1" xfId="424" applyNumberFormat="1" applyFont="1" applyFill="1" applyBorder="1" applyAlignment="1">
      <alignment horizontal="center" vertical="center"/>
    </xf>
    <xf numFmtId="0" fontId="55" fillId="0" borderId="0" xfId="0" applyFont="1" applyAlignment="1">
      <alignment horizontal="right" vertical="center" wrapText="1"/>
    </xf>
    <xf numFmtId="0" fontId="54" fillId="0" borderId="0" xfId="0" applyFont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0" fontId="52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3" fontId="49" fillId="0" borderId="0" xfId="410" applyNumberFormat="1" applyFont="1" applyAlignment="1">
      <alignment horizontal="center" vertical="center"/>
    </xf>
    <xf numFmtId="49" fontId="49" fillId="0" borderId="0" xfId="0" applyNumberFormat="1" applyFont="1" applyAlignment="1">
      <alignment horizontal="center" vertical="center"/>
    </xf>
    <xf numFmtId="0" fontId="61" fillId="0" borderId="11" xfId="0" applyFont="1" applyBorder="1" applyAlignment="1">
      <alignment horizontal="left"/>
    </xf>
    <xf numFmtId="0" fontId="61" fillId="0" borderId="12" xfId="0" applyFont="1" applyBorder="1" applyAlignment="1">
      <alignment horizontal="left"/>
    </xf>
    <xf numFmtId="0" fontId="61" fillId="0" borderId="1" xfId="0" applyFont="1" applyBorder="1" applyAlignment="1">
      <alignment horizontal="left" vertical="center"/>
    </xf>
    <xf numFmtId="0" fontId="62" fillId="0" borderId="1" xfId="0" applyFont="1" applyBorder="1" applyAlignment="1">
      <alignment horizontal="left" vertical="center"/>
    </xf>
    <xf numFmtId="0" fontId="58" fillId="0" borderId="1" xfId="0" applyFont="1" applyBorder="1" applyAlignment="1">
      <alignment horizontal="left" vertical="center"/>
    </xf>
    <xf numFmtId="3" fontId="52" fillId="0" borderId="0" xfId="0" applyNumberFormat="1" applyFont="1" applyAlignment="1">
      <alignment horizontal="center"/>
    </xf>
    <xf numFmtId="0" fontId="49" fillId="0" borderId="0" xfId="0" applyFont="1" applyAlignment="1">
      <alignment horizontal="right" vertical="center"/>
    </xf>
    <xf numFmtId="167" fontId="49" fillId="0" borderId="0" xfId="410" applyNumberFormat="1" applyFont="1" applyFill="1" applyAlignment="1">
      <alignment horizontal="left" vertical="center"/>
    </xf>
    <xf numFmtId="49" fontId="49" fillId="0" borderId="0" xfId="0" applyNumberFormat="1" applyFont="1" applyFill="1" applyAlignment="1">
      <alignment horizontal="left" vertical="center"/>
    </xf>
  </cellXfs>
  <cellStyles count="426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20% - Énfasis1" xfId="8"/>
    <cellStyle name="20% - Énfasis2" xfId="9"/>
    <cellStyle name="20% - Énfasis3" xfId="10"/>
    <cellStyle name="20% - Énfasis4" xfId="11"/>
    <cellStyle name="20% - Énfasis5" xfId="12"/>
    <cellStyle name="20% - Énfasis6" xfId="13"/>
    <cellStyle name="20% - Акцент1 2" xfId="14"/>
    <cellStyle name="20% - Акцент1 3" xfId="15"/>
    <cellStyle name="20% - Акцент1 4" xfId="16"/>
    <cellStyle name="20% - Акцент1 5" xfId="17"/>
    <cellStyle name="20% - Акцент2 2" xfId="18"/>
    <cellStyle name="20% - Акцент2 3" xfId="19"/>
    <cellStyle name="20% - Акцент2 4" xfId="20"/>
    <cellStyle name="20% - Акцент2 5" xfId="21"/>
    <cellStyle name="20% - Акцент3 2" xfId="22"/>
    <cellStyle name="20% - Акцент3 3" xfId="23"/>
    <cellStyle name="20% - Акцент3 4" xfId="24"/>
    <cellStyle name="20% - Акцент3 5" xfId="25"/>
    <cellStyle name="20% - Акцент4 2" xfId="26"/>
    <cellStyle name="20% - Акцент4 3" xfId="27"/>
    <cellStyle name="20% - Акцент4 4" xfId="28"/>
    <cellStyle name="20% - Акцент4 5" xfId="29"/>
    <cellStyle name="20% - Акцент5 2" xfId="30"/>
    <cellStyle name="20% - Акцент5 3" xfId="31"/>
    <cellStyle name="20% - Акцент5 4" xfId="32"/>
    <cellStyle name="20% - Акцент5 5" xfId="33"/>
    <cellStyle name="20% - Акцент6 2" xfId="34"/>
    <cellStyle name="20% - Акцент6 3" xfId="35"/>
    <cellStyle name="20% - Акцент6 4" xfId="36"/>
    <cellStyle name="20% - Акцент6 5" xfId="37"/>
    <cellStyle name="40% - Accent1 2" xfId="38"/>
    <cellStyle name="40% - Accent2 2" xfId="39"/>
    <cellStyle name="40% - Accent3 2" xfId="40"/>
    <cellStyle name="40% - Accent4 2" xfId="41"/>
    <cellStyle name="40% - Accent5 2" xfId="42"/>
    <cellStyle name="40% - Accent6 2" xfId="43"/>
    <cellStyle name="40% - Énfasis1" xfId="44"/>
    <cellStyle name="40% - Énfasis2" xfId="45"/>
    <cellStyle name="40% - Énfasis3" xfId="46"/>
    <cellStyle name="40% - Énfasis4" xfId="47"/>
    <cellStyle name="40% - Énfasis5" xfId="48"/>
    <cellStyle name="40% - Énfasis6" xfId="49"/>
    <cellStyle name="40% - Акцент1 2" xfId="50"/>
    <cellStyle name="40% - Акцент1 3" xfId="51"/>
    <cellStyle name="40% - Акцент1 4" xfId="52"/>
    <cellStyle name="40% - Акцент1 5" xfId="53"/>
    <cellStyle name="40% - Акцент2 2" xfId="54"/>
    <cellStyle name="40% - Акцент2 3" xfId="55"/>
    <cellStyle name="40% - Акцент2 4" xfId="56"/>
    <cellStyle name="40% - Акцент2 5" xfId="57"/>
    <cellStyle name="40% - Акцент3 2" xfId="58"/>
    <cellStyle name="40% - Акцент3 3" xfId="59"/>
    <cellStyle name="40% - Акцент3 4" xfId="60"/>
    <cellStyle name="40% - Акцент3 5" xfId="61"/>
    <cellStyle name="40% - Акцент4 2" xfId="62"/>
    <cellStyle name="40% - Акцент4 3" xfId="63"/>
    <cellStyle name="40% - Акцент4 4" xfId="64"/>
    <cellStyle name="40% - Акцент4 5" xfId="65"/>
    <cellStyle name="40% - Акцент5 2" xfId="66"/>
    <cellStyle name="40% - Акцент5 3" xfId="67"/>
    <cellStyle name="40% - Акцент5 4" xfId="68"/>
    <cellStyle name="40% - Акцент5 5" xfId="69"/>
    <cellStyle name="40% - Акцент6 2" xfId="70"/>
    <cellStyle name="40% - Акцент6 3" xfId="71"/>
    <cellStyle name="40% - Акцент6 4" xfId="72"/>
    <cellStyle name="40% - Акцент6 5" xfId="73"/>
    <cellStyle name="60% - Accent1 2" xfId="74"/>
    <cellStyle name="60% - Accent2 2" xfId="75"/>
    <cellStyle name="60% - Accent3 2" xfId="76"/>
    <cellStyle name="60% - Accent4 2" xfId="77"/>
    <cellStyle name="60% - Accent5 2" xfId="78"/>
    <cellStyle name="60% - Accent6 2" xfId="79"/>
    <cellStyle name="60% - Énfasis1" xfId="80"/>
    <cellStyle name="60% - Énfasis2" xfId="81"/>
    <cellStyle name="60% - Énfasis3" xfId="82"/>
    <cellStyle name="60% - Énfasis4" xfId="83"/>
    <cellStyle name="60% - Énfasis5" xfId="84"/>
    <cellStyle name="60% - Énfasis6" xfId="85"/>
    <cellStyle name="60% - Акцент1 2" xfId="86"/>
    <cellStyle name="60% - Акцент1 3" xfId="87"/>
    <cellStyle name="60% - Акцент1 4" xfId="88"/>
    <cellStyle name="60% - Акцент1 5" xfId="89"/>
    <cellStyle name="60% - Акцент2 2" xfId="90"/>
    <cellStyle name="60% - Акцент2 3" xfId="91"/>
    <cellStyle name="60% - Акцент2 4" xfId="92"/>
    <cellStyle name="60% - Акцент2 5" xfId="93"/>
    <cellStyle name="60% - Акцент3 2" xfId="94"/>
    <cellStyle name="60% - Акцент3 3" xfId="95"/>
    <cellStyle name="60% - Акцент3 4" xfId="96"/>
    <cellStyle name="60% - Акцент3 5" xfId="97"/>
    <cellStyle name="60% - Акцент4 2" xfId="98"/>
    <cellStyle name="60% - Акцент4 3" xfId="99"/>
    <cellStyle name="60% - Акцент4 4" xfId="100"/>
    <cellStyle name="60% - Акцент4 5" xfId="101"/>
    <cellStyle name="60% - Акцент5 2" xfId="102"/>
    <cellStyle name="60% - Акцент5 3" xfId="103"/>
    <cellStyle name="60% - Акцент5 4" xfId="104"/>
    <cellStyle name="60% - Акцент5 5" xfId="105"/>
    <cellStyle name="60% - Акцент6 2" xfId="106"/>
    <cellStyle name="60% - Акцент6 3" xfId="107"/>
    <cellStyle name="60% - Акцент6 4" xfId="108"/>
    <cellStyle name="60% - Акцент6 5" xfId="109"/>
    <cellStyle name="Accent1 2" xfId="110"/>
    <cellStyle name="Accent2 2" xfId="111"/>
    <cellStyle name="Accent3 2" xfId="112"/>
    <cellStyle name="Accent4 2" xfId="113"/>
    <cellStyle name="Accent5 2" xfId="114"/>
    <cellStyle name="Accent6 2" xfId="115"/>
    <cellStyle name="Berekening 2" xfId="116"/>
    <cellStyle name="Buena" xfId="117"/>
    <cellStyle name="Cálculo" xfId="118"/>
    <cellStyle name="Celda de comprobación" xfId="119"/>
    <cellStyle name="Celda vinculada" xfId="120"/>
    <cellStyle name="Comma 2" xfId="121"/>
    <cellStyle name="Comma 2 2" xfId="122"/>
    <cellStyle name="Controlecel 2" xfId="123"/>
    <cellStyle name="Encabezado 4" xfId="124"/>
    <cellStyle name="Énfasis1" xfId="125"/>
    <cellStyle name="Énfasis2" xfId="126"/>
    <cellStyle name="Énfasis3" xfId="127"/>
    <cellStyle name="Énfasis4" xfId="128"/>
    <cellStyle name="Énfasis5" xfId="129"/>
    <cellStyle name="Énfasis6" xfId="130"/>
    <cellStyle name="Entrada" xfId="131"/>
    <cellStyle name="Gekoppelde cel 2" xfId="132"/>
    <cellStyle name="Goed 2" xfId="133"/>
    <cellStyle name="Hyperlink 2" xfId="134"/>
    <cellStyle name="Incorrecto" xfId="135"/>
    <cellStyle name="Invoer 2" xfId="136"/>
    <cellStyle name="Komma [0] 2" xfId="137"/>
    <cellStyle name="Komma 10" xfId="138"/>
    <cellStyle name="Komma 10 2" xfId="139"/>
    <cellStyle name="Komma 10 2 2" xfId="140"/>
    <cellStyle name="Komma 10 2 3" xfId="141"/>
    <cellStyle name="Komma 10 2 3 2" xfId="142"/>
    <cellStyle name="Komma 10 3" xfId="143"/>
    <cellStyle name="Komma 10 3 2" xfId="144"/>
    <cellStyle name="Komma 11" xfId="145"/>
    <cellStyle name="Komma 11 2" xfId="146"/>
    <cellStyle name="Komma 11 2 2" xfId="147"/>
    <cellStyle name="Komma 12" xfId="148"/>
    <cellStyle name="Komma 12 2" xfId="149"/>
    <cellStyle name="Komma 12 3" xfId="150"/>
    <cellStyle name="Komma 12 3 2" xfId="151"/>
    <cellStyle name="Komma 2" xfId="152"/>
    <cellStyle name="Komma 2 2" xfId="153"/>
    <cellStyle name="Komma 2 2 2" xfId="154"/>
    <cellStyle name="Komma 2 3" xfId="155"/>
    <cellStyle name="Komma 3" xfId="156"/>
    <cellStyle name="Komma 3 2" xfId="157"/>
    <cellStyle name="Komma 3 2 2" xfId="158"/>
    <cellStyle name="Komma 3 2 2 2" xfId="159"/>
    <cellStyle name="Komma 3 2 2 2 2" xfId="160"/>
    <cellStyle name="Komma 3 2 2 3" xfId="161"/>
    <cellStyle name="Komma 3 2 3" xfId="162"/>
    <cellStyle name="Komma 3 2 3 2" xfId="163"/>
    <cellStyle name="Komma 3 2 4" xfId="164"/>
    <cellStyle name="Komma 3 3" xfId="165"/>
    <cellStyle name="Komma 3 3 2" xfId="166"/>
    <cellStyle name="Komma 3 3 2 2" xfId="167"/>
    <cellStyle name="Komma 3 3 3" xfId="168"/>
    <cellStyle name="Komma 3 4" xfId="169"/>
    <cellStyle name="Komma 3 4 2" xfId="170"/>
    <cellStyle name="Komma 3 5" xfId="171"/>
    <cellStyle name="Komma 4" xfId="172"/>
    <cellStyle name="Komma 4 2" xfId="173"/>
    <cellStyle name="Komma 4 2 2" xfId="174"/>
    <cellStyle name="Komma 4 2 2 2" xfId="175"/>
    <cellStyle name="Komma 4 2 3" xfId="176"/>
    <cellStyle name="Komma 4 3" xfId="177"/>
    <cellStyle name="Komma 5" xfId="178"/>
    <cellStyle name="Komma 5 2" xfId="179"/>
    <cellStyle name="Komma 5 2 2" xfId="180"/>
    <cellStyle name="Komma 5 2 2 2" xfId="181"/>
    <cellStyle name="Komma 5 2 2 2 2" xfId="182"/>
    <cellStyle name="Komma 5 2 2 3" xfId="183"/>
    <cellStyle name="Komma 5 2 3" xfId="184"/>
    <cellStyle name="Komma 5 3" xfId="185"/>
    <cellStyle name="Komma 6" xfId="186"/>
    <cellStyle name="Komma 6 2" xfId="187"/>
    <cellStyle name="Komma 6 2 2" xfId="188"/>
    <cellStyle name="Komma 6 3" xfId="189"/>
    <cellStyle name="Komma 7" xfId="190"/>
    <cellStyle name="Komma 7 2" xfId="191"/>
    <cellStyle name="Komma 7 2 2" xfId="192"/>
    <cellStyle name="Komma 7 3" xfId="193"/>
    <cellStyle name="Komma 8" xfId="194"/>
    <cellStyle name="Komma 8 2" xfId="195"/>
    <cellStyle name="Komma 9" xfId="196"/>
    <cellStyle name="Komma 9 2" xfId="197"/>
    <cellStyle name="Kop 1 2" xfId="198"/>
    <cellStyle name="Kop 2 2" xfId="199"/>
    <cellStyle name="Kop 3 2" xfId="200"/>
    <cellStyle name="Kop 4 2" xfId="201"/>
    <cellStyle name="Neutraal 2" xfId="202"/>
    <cellStyle name="Neutral 2" xfId="203"/>
    <cellStyle name="Neutral 3" xfId="204"/>
    <cellStyle name="Normal 10" xfId="205"/>
    <cellStyle name="Normal 11" xfId="206"/>
    <cellStyle name="Normal 11 2" xfId="207"/>
    <cellStyle name="Normal 12" xfId="208"/>
    <cellStyle name="Normal 13" xfId="209"/>
    <cellStyle name="Normal 2" xfId="210"/>
    <cellStyle name="Normal 2 2" xfId="211"/>
    <cellStyle name="Normal 2 3" xfId="212"/>
    <cellStyle name="Normal 2 3 2" xfId="213"/>
    <cellStyle name="Normal 2 3 3" xfId="214"/>
    <cellStyle name="Normal 3" xfId="215"/>
    <cellStyle name="Normal 4" xfId="216"/>
    <cellStyle name="Normal 4 2" xfId="217"/>
    <cellStyle name="Normal 5" xfId="218"/>
    <cellStyle name="Normal 6" xfId="219"/>
    <cellStyle name="Normal 6 2" xfId="220"/>
    <cellStyle name="Normal 7" xfId="221"/>
    <cellStyle name="Normal 8" xfId="222"/>
    <cellStyle name="Normal 9" xfId="223"/>
    <cellStyle name="Notas" xfId="224"/>
    <cellStyle name="Notas 2" xfId="225"/>
    <cellStyle name="Notas 2 2" xfId="226"/>
    <cellStyle name="Notas 3" xfId="227"/>
    <cellStyle name="Notitie 2" xfId="228"/>
    <cellStyle name="Notitie 2 2" xfId="229"/>
    <cellStyle name="Notitie 2 2 2" xfId="230"/>
    <cellStyle name="Notitie 2 3" xfId="231"/>
    <cellStyle name="Ongeldig 2" xfId="232"/>
    <cellStyle name="Percent 2" xfId="233"/>
    <cellStyle name="Procent 2" xfId="234"/>
    <cellStyle name="Procent 2 2" xfId="235"/>
    <cellStyle name="Procent 3" xfId="236"/>
    <cellStyle name="Procent 3 2" xfId="237"/>
    <cellStyle name="Procent 4" xfId="238"/>
    <cellStyle name="Quantity" xfId="239"/>
    <cellStyle name="Salida" xfId="240"/>
    <cellStyle name="Standaard 10" xfId="241"/>
    <cellStyle name="Standaard 10 2" xfId="242"/>
    <cellStyle name="Standaard 10 2 2" xfId="243"/>
    <cellStyle name="Standaard 11" xfId="244"/>
    <cellStyle name="Standaard 11 2" xfId="245"/>
    <cellStyle name="Standaard 11 3" xfId="246"/>
    <cellStyle name="Standaard 11 3 2" xfId="247"/>
    <cellStyle name="Standaard 2" xfId="248"/>
    <cellStyle name="Standaard 2 2" xfId="249"/>
    <cellStyle name="Standaard 2 2 2" xfId="250"/>
    <cellStyle name="Standaard 2 3" xfId="251"/>
    <cellStyle name="Standaard 3" xfId="252"/>
    <cellStyle name="Standaard 3 2" xfId="253"/>
    <cellStyle name="Standaard 4" xfId="254"/>
    <cellStyle name="Standaard 4 2" xfId="255"/>
    <cellStyle name="Standaard 4 2 2" xfId="256"/>
    <cellStyle name="Standaard 4 2 2 2" xfId="257"/>
    <cellStyle name="Standaard 4 2 3" xfId="258"/>
    <cellStyle name="Standaard 4 3" xfId="259"/>
    <cellStyle name="Standaard 5" xfId="260"/>
    <cellStyle name="Standaard 5 2" xfId="261"/>
    <cellStyle name="Standaard 5 2 2" xfId="262"/>
    <cellStyle name="Standaard 5 3" xfId="263"/>
    <cellStyle name="Standaard 6" xfId="264"/>
    <cellStyle name="Standaard 6 2" xfId="265"/>
    <cellStyle name="Standaard 6 2 2" xfId="266"/>
    <cellStyle name="Standaard 6 3" xfId="267"/>
    <cellStyle name="Standaard 7" xfId="268"/>
    <cellStyle name="Standaard 7 2" xfId="269"/>
    <cellStyle name="Standaard 8" xfId="270"/>
    <cellStyle name="Standaard 8 2" xfId="271"/>
    <cellStyle name="Standaard 9" xfId="272"/>
    <cellStyle name="Standaard 9 2" xfId="273"/>
    <cellStyle name="Standaard 9 2 2" xfId="274"/>
    <cellStyle name="Standaard 9 2 3" xfId="275"/>
    <cellStyle name="Standaard 9 2 3 2" xfId="276"/>
    <cellStyle name="Standaard 9 3" xfId="277"/>
    <cellStyle name="Standaard 9 3 2" xfId="278"/>
    <cellStyle name="Texto de advertencia" xfId="279"/>
    <cellStyle name="Texto explicativo" xfId="280"/>
    <cellStyle name="Titel 2" xfId="281"/>
    <cellStyle name="Título" xfId="282"/>
    <cellStyle name="Título 1" xfId="283"/>
    <cellStyle name="Título 2" xfId="284"/>
    <cellStyle name="Título 3" xfId="285"/>
    <cellStyle name="Totaal 2" xfId="286"/>
    <cellStyle name="Total 2" xfId="287"/>
    <cellStyle name="Total 3" xfId="288"/>
    <cellStyle name="Uitvoer 2" xfId="289"/>
    <cellStyle name="Verklarende tekst 2" xfId="290"/>
    <cellStyle name="Waarschuwingstekst 2" xfId="291"/>
    <cellStyle name="Акцент1 2" xfId="292"/>
    <cellStyle name="Акцент1 3" xfId="293"/>
    <cellStyle name="Акцент1 4" xfId="294"/>
    <cellStyle name="Акцент1 5" xfId="295"/>
    <cellStyle name="Акцент2 2" xfId="296"/>
    <cellStyle name="Акцент2 3" xfId="297"/>
    <cellStyle name="Акцент2 4" xfId="298"/>
    <cellStyle name="Акцент2 5" xfId="299"/>
    <cellStyle name="Акцент3 2" xfId="300"/>
    <cellStyle name="Акцент3 3" xfId="301"/>
    <cellStyle name="Акцент3 4" xfId="302"/>
    <cellStyle name="Акцент3 5" xfId="303"/>
    <cellStyle name="Акцент4 2" xfId="304"/>
    <cellStyle name="Акцент4 3" xfId="305"/>
    <cellStyle name="Акцент4 4" xfId="306"/>
    <cellStyle name="Акцент4 5" xfId="307"/>
    <cellStyle name="Акцент5 2" xfId="308"/>
    <cellStyle name="Акцент5 3" xfId="309"/>
    <cellStyle name="Акцент5 4" xfId="310"/>
    <cellStyle name="Акцент5 5" xfId="311"/>
    <cellStyle name="Акцент6 2" xfId="312"/>
    <cellStyle name="Акцент6 3" xfId="313"/>
    <cellStyle name="Акцент6 4" xfId="314"/>
    <cellStyle name="Акцент6 5" xfId="315"/>
    <cellStyle name="Ввод  2" xfId="316"/>
    <cellStyle name="Ввод  3" xfId="317"/>
    <cellStyle name="Ввод  4" xfId="318"/>
    <cellStyle name="Ввод  5" xfId="319"/>
    <cellStyle name="Вывод 2" xfId="320"/>
    <cellStyle name="Вывод 3" xfId="321"/>
    <cellStyle name="Вывод 4" xfId="322"/>
    <cellStyle name="Вывод 5" xfId="323"/>
    <cellStyle name="Вычисление 2" xfId="324"/>
    <cellStyle name="Вычисление 3" xfId="325"/>
    <cellStyle name="Вычисление 4" xfId="326"/>
    <cellStyle name="Вычисление 5" xfId="327"/>
    <cellStyle name="Гиперссылка 2" xfId="328"/>
    <cellStyle name="Гиперссылка 3" xfId="329"/>
    <cellStyle name="Заголовок 1 2" xfId="331"/>
    <cellStyle name="Заголовок 1 3" xfId="332"/>
    <cellStyle name="Заголовок 1 4" xfId="333"/>
    <cellStyle name="Заголовок 1 5" xfId="334"/>
    <cellStyle name="Заголовок 1 6" xfId="330"/>
    <cellStyle name="Заголовок 2 2" xfId="336"/>
    <cellStyle name="Заголовок 2 3" xfId="337"/>
    <cellStyle name="Заголовок 2 4" xfId="338"/>
    <cellStyle name="Заголовок 2 5" xfId="339"/>
    <cellStyle name="Заголовок 2 6" xfId="335"/>
    <cellStyle name="Заголовок 3 2" xfId="341"/>
    <cellStyle name="Заголовок 3 3" xfId="342"/>
    <cellStyle name="Заголовок 3 4" xfId="343"/>
    <cellStyle name="Заголовок 3 5" xfId="344"/>
    <cellStyle name="Заголовок 3 6" xfId="340"/>
    <cellStyle name="Заголовок 4 2" xfId="346"/>
    <cellStyle name="Заголовок 4 3" xfId="347"/>
    <cellStyle name="Заголовок 4 4" xfId="348"/>
    <cellStyle name="Заголовок 4 5" xfId="349"/>
    <cellStyle name="Заголовок 4 6" xfId="345"/>
    <cellStyle name="Заголовок сводной таблицы" xfId="350"/>
    <cellStyle name="Значение сводной таблицы" xfId="351"/>
    <cellStyle name="Итог 2" xfId="352"/>
    <cellStyle name="Итог 3" xfId="353"/>
    <cellStyle name="Итог 4" xfId="354"/>
    <cellStyle name="Итог 5" xfId="355"/>
    <cellStyle name="Категория сводной таблицы" xfId="356"/>
    <cellStyle name="Контрольная ячейка 2" xfId="357"/>
    <cellStyle name="Контрольная ячейка 3" xfId="358"/>
    <cellStyle name="Контрольная ячейка 4" xfId="359"/>
    <cellStyle name="Контрольная ячейка 5" xfId="360"/>
    <cellStyle name="Название 2" xfId="361"/>
    <cellStyle name="Название 3" xfId="362"/>
    <cellStyle name="Название 4" xfId="363"/>
    <cellStyle name="Название 5" xfId="364"/>
    <cellStyle name="Нейтральный 2" xfId="365"/>
    <cellStyle name="Нейтральный 3" xfId="366"/>
    <cellStyle name="Нейтральный 4" xfId="367"/>
    <cellStyle name="Нейтральный 5" xfId="368"/>
    <cellStyle name="Обычный" xfId="0" builtinId="0"/>
    <cellStyle name="Обычный 10" xfId="411"/>
    <cellStyle name="Обычный 11" xfId="414"/>
    <cellStyle name="Обычный 12" xfId="415"/>
    <cellStyle name="Обычный 13" xfId="416"/>
    <cellStyle name="Обычный 14" xfId="417"/>
    <cellStyle name="Обычный 15" xfId="418"/>
    <cellStyle name="Обычный 16" xfId="419"/>
    <cellStyle name="Обычный 17" xfId="421"/>
    <cellStyle name="Обычный 18" xfId="420"/>
    <cellStyle name="Обычный 19" xfId="422"/>
    <cellStyle name="Обычный 2" xfId="369"/>
    <cellStyle name="Обычный 2 2" xfId="370"/>
    <cellStyle name="Обычный 2 3" xfId="371"/>
    <cellStyle name="Обычный 2 4" xfId="372"/>
    <cellStyle name="Обычный 2 4 2" xfId="373"/>
    <cellStyle name="Обычный 2 5" xfId="374"/>
    <cellStyle name="Обычный 20" xfId="423"/>
    <cellStyle name="Обычный 21" xfId="424"/>
    <cellStyle name="Обычный 22" xfId="425"/>
    <cellStyle name="Обычный 3" xfId="375"/>
    <cellStyle name="Обычный 3 2" xfId="376"/>
    <cellStyle name="Обычный 4" xfId="377"/>
    <cellStyle name="Обычный 4 6" xfId="412"/>
    <cellStyle name="Обычный 4 7" xfId="413"/>
    <cellStyle name="Обычный 5" xfId="378"/>
    <cellStyle name="Обычный 6" xfId="379"/>
    <cellStyle name="Обычный 7" xfId="380"/>
    <cellStyle name="Обычный 8" xfId="381"/>
    <cellStyle name="Обычный 9" xfId="1"/>
    <cellStyle name="Плохой 2" xfId="382"/>
    <cellStyle name="Плохой 3" xfId="383"/>
    <cellStyle name="Плохой 4" xfId="384"/>
    <cellStyle name="Плохой 5" xfId="385"/>
    <cellStyle name="Поле сводной таблицы" xfId="386"/>
    <cellStyle name="Пояснение 2" xfId="387"/>
    <cellStyle name="Пояснение 3" xfId="388"/>
    <cellStyle name="Пояснение 4" xfId="389"/>
    <cellStyle name="Пояснение 5" xfId="390"/>
    <cellStyle name="Примечание 2" xfId="391"/>
    <cellStyle name="Примечание 3" xfId="392"/>
    <cellStyle name="Примечание 4" xfId="393"/>
    <cellStyle name="Примечание 5" xfId="394"/>
    <cellStyle name="Результат сводной таблицы" xfId="395"/>
    <cellStyle name="Связанная ячейка 2" xfId="396"/>
    <cellStyle name="Связанная ячейка 3" xfId="397"/>
    <cellStyle name="Связанная ячейка 4" xfId="398"/>
    <cellStyle name="Связанная ячейка 5" xfId="399"/>
    <cellStyle name="Текст предупреждения 2" xfId="400"/>
    <cellStyle name="Текст предупреждения 3" xfId="401"/>
    <cellStyle name="Текст предупреждения 4" xfId="402"/>
    <cellStyle name="Текст предупреждения 5" xfId="403"/>
    <cellStyle name="Угол сводной таблицы" xfId="404"/>
    <cellStyle name="Финансовый" xfId="410" builtinId="3"/>
    <cellStyle name="Финансовый 2" xfId="405"/>
    <cellStyle name="Хороший 2" xfId="406"/>
    <cellStyle name="Хороший 3" xfId="407"/>
    <cellStyle name="Хороший 4" xfId="408"/>
    <cellStyle name="Хороший 5" xfId="409"/>
  </cellStyles>
  <dxfs count="67"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border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7" formatCode="_-* #,##0\ _₽_-;\-* #,##0\ _₽_-;_-* &quot;-&quot;??\ _₽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alignment horizontal="center" textRotation="0" wrapText="0" indent="0" justifyLastLine="0" shrinkToFit="0" readingOrder="0"/>
      <border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7" formatCode="_-* #,##0\ _₽_-;\-* #,##0\ _₽_-;_-* &quot;-&quot;??\ _₽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167" formatCode="_-* #,##0\ _₽_-;\-* #,##0\ _₽_-;_-* &quot;-&quot;??\ _₽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9" formatCode="dd\.mm\.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7" formatCode="_-* #,##0\ _₽_-;\-* #,##0\ _₽_-;_-* &quot;-&quot;??\ _₽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5" tint="0.79995117038483843"/>
          <bgColor theme="4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5" tint="0.59999389629810485"/>
          <bgColor theme="4" tint="0.79998168889431442"/>
        </patternFill>
      </fill>
    </dxf>
    <dxf>
      <font>
        <b/>
        <color theme="1"/>
      </font>
      <border>
        <left style="medium">
          <color theme="5" tint="0.59999389629810485"/>
        </left>
        <right style="medium">
          <color theme="5" tint="0.59999389629810485"/>
        </right>
        <top style="medium">
          <color theme="5" tint="0.59999389629810485"/>
        </top>
        <bottom style="medium">
          <color theme="5" tint="0.59999389629810485"/>
        </bottom>
      </border>
    </dxf>
    <dxf>
      <border>
        <left style="thin">
          <color theme="5" tint="0.39997558519241921"/>
        </left>
        <right style="thin">
          <color theme="5" tint="0.39997558519241921"/>
        </right>
      </border>
    </dxf>
    <dxf>
      <border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  <dxf>
      <font>
        <b/>
        <color theme="1"/>
      </font>
      <fill>
        <patternFill>
          <bgColor theme="3" tint="0.79998168889431442"/>
        </patternFill>
      </fill>
      <border>
        <top style="thin">
          <color auto="1"/>
        </top>
        <bottom style="medium">
          <color auto="1"/>
        </bottom>
      </border>
    </dxf>
    <dxf>
      <font>
        <b/>
        <i val="0"/>
        <color theme="1"/>
      </font>
      <fill>
        <patternFill patternType="solid">
          <fgColor theme="5"/>
          <bgColor theme="3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</dxf>
  </dxfs>
  <tableStyles count="1" defaultTableStyle="TableStyleMedium2" defaultPivotStyle="PivotStyleLight16">
    <tableStyle name="Lineup" table="0" count="11">
      <tableStyleElement type="headerRow" dxfId="66"/>
      <tableStyleElement type="totalRow" dxfId="65"/>
      <tableStyleElement type="firstRowStripe" dxfId="64"/>
      <tableStyleElement type="firstColumnStripe" dxfId="63"/>
      <tableStyleElement type="firstSubtotalColumn" dxfId="62"/>
      <tableStyleElement type="firstSubtotalRow" dxfId="61"/>
      <tableStyleElement type="secondSubtotalRow" dxfId="60"/>
      <tableStyleElement type="firstRowSubheading" dxfId="59"/>
      <tableStyleElement type="secondRowSubheading" dxfId="58"/>
      <tableStyleElement type="pageFieldLabels" dxfId="57"/>
      <tableStyleElement type="pageFieldValues" dxfId="5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Black Sea grain enroute, tons </a:t>
            </a:r>
            <a:r>
              <a:rPr lang="en-US" sz="1400">
                <a:solidFill>
                  <a:srgbClr val="FF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(incl. towards Asia</a:t>
            </a:r>
            <a:r>
              <a:rPr lang="en-US" sz="1400" baseline="0">
                <a:solidFill>
                  <a:srgbClr val="FF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, WAfr, EAfr)</a:t>
            </a:r>
            <a:r>
              <a:rPr lang="en-US" sz="1400">
                <a:solidFill>
                  <a:srgbClr val="FF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'GrainFlow trends'!$R$34</c:f>
              <c:strCache>
                <c:ptCount val="1"/>
                <c:pt idx="0">
                  <c:v>grain at sea</c:v>
                </c:pt>
              </c:strCache>
            </c:strRef>
          </c:tx>
          <c:spPr>
            <a:ln w="44450"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'GrainFlow trends'!$Q$41:$Q$50</c:f>
              <c:numCache>
                <c:formatCode>General</c:formatCode>
                <c:ptCount val="10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</c:numCache>
            </c:numRef>
          </c:cat>
          <c:val>
            <c:numRef>
              <c:f>'GrainFlow trends'!$R$41:$R$50</c:f>
              <c:numCache>
                <c:formatCode>#,##0</c:formatCode>
                <c:ptCount val="10"/>
                <c:pt idx="0">
                  <c:v>8860665</c:v>
                </c:pt>
                <c:pt idx="1">
                  <c:v>8927483</c:v>
                </c:pt>
                <c:pt idx="2">
                  <c:v>9861044</c:v>
                </c:pt>
                <c:pt idx="3">
                  <c:v>9389217</c:v>
                </c:pt>
                <c:pt idx="4">
                  <c:v>8655574</c:v>
                </c:pt>
                <c:pt idx="5">
                  <c:v>8482808</c:v>
                </c:pt>
                <c:pt idx="6">
                  <c:v>7925371</c:v>
                </c:pt>
                <c:pt idx="7">
                  <c:v>7102291</c:v>
                </c:pt>
                <c:pt idx="8">
                  <c:v>6332925</c:v>
                </c:pt>
                <c:pt idx="9">
                  <c:v>6851800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145-E048-B647-43B375765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64288"/>
        <c:axId val="42386944"/>
      </c:lineChart>
      <c:catAx>
        <c:axId val="42364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week</a:t>
                </a:r>
                <a:endParaRPr lang="ru-RU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endParaRPr>
              </a:p>
            </c:rich>
          </c:tx>
          <c:layout>
            <c:manualLayout>
              <c:xMode val="edge"/>
              <c:yMode val="edge"/>
              <c:x val="0.82133979682899005"/>
              <c:y val="0.9277824829249782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42386944"/>
        <c:crosses val="autoZero"/>
        <c:auto val="1"/>
        <c:lblAlgn val="ctr"/>
        <c:lblOffset val="100"/>
        <c:noMultiLvlLbl val="0"/>
      </c:catAx>
      <c:valAx>
        <c:axId val="42386944"/>
        <c:scaling>
          <c:orientation val="minMax"/>
          <c:max val="10000000"/>
          <c:min val="60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tons</a:t>
                </a:r>
                <a:endParaRPr lang="ru-RU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endParaRP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42364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13442391552387"/>
          <c:y val="0.47195591012582205"/>
          <c:w val="0.12410641074157579"/>
          <c:h val="8.1486557799831688E-2"/>
        </c:manualLayout>
      </c:layout>
      <c:overlay val="0"/>
      <c:txPr>
        <a:bodyPr/>
        <a:lstStyle/>
        <a:p>
          <a:pPr>
            <a:defRPr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400" b="1" i="0" baseline="0"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Destinations for grain at sea, tons </a:t>
            </a:r>
            <a:endParaRPr lang="ru-RU" sz="14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2.4979226400647356E-2"/>
                  <c:y val="5.4762009481157991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12C-4927-B6DE-D01D28861D14}"/>
                </c:ext>
              </c:extLst>
            </c:dLbl>
            <c:dLbl>
              <c:idx val="1"/>
              <c:layout>
                <c:manualLayout>
                  <c:x val="-1.1754930070892981E-2"/>
                  <c:y val="1.071438119360483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BDB-4FA0-AA37-4D3B54527ADF}"/>
                </c:ext>
              </c:extLst>
            </c:dLbl>
            <c:dLbl>
              <c:idx val="2"/>
              <c:layout>
                <c:manualLayout>
                  <c:x val="-1.461996287941188E-2"/>
                  <c:y val="8.8889090114120071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8A-485C-B436-673BC044D476}"/>
                </c:ext>
              </c:extLst>
            </c:dLbl>
            <c:dLbl>
              <c:idx val="3"/>
              <c:layout>
                <c:manualLayout>
                  <c:x val="-1.3224296329754482E-2"/>
                  <c:y val="-2.738100474057899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3B9-2A4A-809B-C9E5B10356DA}"/>
                </c:ext>
              </c:extLst>
            </c:dLbl>
            <c:dLbl>
              <c:idx val="9"/>
              <c:layout>
                <c:manualLayout>
                  <c:x val="-1.4832500345358919E-3"/>
                  <c:y val="2.515861578887908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12C-4927-B6DE-D01D28861D14}"/>
                </c:ext>
              </c:extLst>
            </c:dLbl>
            <c:dLbl>
              <c:idx val="10"/>
              <c:layout>
                <c:manualLayout>
                  <c:x val="1.4693662588616038E-2"/>
                  <c:y val="-1.2549482200076108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BDB-4FA0-AA37-4D3B54527A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'GrainFlow trends'!$B$16:$B$26</c:f>
              <c:strCache>
                <c:ptCount val="11"/>
                <c:pt idx="0">
                  <c:v>Spain</c:v>
                </c:pt>
                <c:pt idx="1">
                  <c:v>Italy</c:v>
                </c:pt>
                <c:pt idx="2">
                  <c:v>Morocco</c:v>
                </c:pt>
                <c:pt idx="3">
                  <c:v>Algeria</c:v>
                </c:pt>
                <c:pt idx="4">
                  <c:v>Egypt</c:v>
                </c:pt>
                <c:pt idx="5">
                  <c:v>Turkiye</c:v>
                </c:pt>
                <c:pt idx="6">
                  <c:v>Lebanon</c:v>
                </c:pt>
                <c:pt idx="7">
                  <c:v>Yemen</c:v>
                </c:pt>
                <c:pt idx="8">
                  <c:v>Bangladesh</c:v>
                </c:pt>
                <c:pt idx="9">
                  <c:v>China</c:v>
                </c:pt>
                <c:pt idx="10">
                  <c:v>Kenya</c:v>
                </c:pt>
              </c:strCache>
            </c:strRef>
          </c:cat>
          <c:val>
            <c:numRef>
              <c:f>'GrainFlow trends'!$C$16:$C$26</c:f>
              <c:numCache>
                <c:formatCode>General</c:formatCode>
                <c:ptCount val="11"/>
                <c:pt idx="0">
                  <c:v>486862</c:v>
                </c:pt>
                <c:pt idx="1">
                  <c:v>302197</c:v>
                </c:pt>
                <c:pt idx="2">
                  <c:v>35500</c:v>
                </c:pt>
                <c:pt idx="3">
                  <c:v>337850</c:v>
                </c:pt>
                <c:pt idx="4">
                  <c:v>793703</c:v>
                </c:pt>
                <c:pt idx="5">
                  <c:v>507615</c:v>
                </c:pt>
                <c:pt idx="6">
                  <c:v>66900</c:v>
                </c:pt>
                <c:pt idx="7">
                  <c:v>134445</c:v>
                </c:pt>
                <c:pt idx="8">
                  <c:v>288241</c:v>
                </c:pt>
                <c:pt idx="9">
                  <c:v>92951</c:v>
                </c:pt>
                <c:pt idx="10">
                  <c:v>164195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83B9-2A4A-809B-C9E5B10356DA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400"/>
              <a:t>Vessels that discharged Black Sea grain </a:t>
            </a:r>
            <a:r>
              <a:rPr lang="en-US" sz="1400">
                <a:solidFill>
                  <a:srgbClr val="FF0000"/>
                </a:solidFill>
              </a:rPr>
              <a:t>worldwide</a:t>
            </a:r>
            <a:endParaRPr lang="ru-RU" sz="1400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20136014882216505"/>
          <c:y val="3.706666128900031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67155701611678709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'Discharged BlSea grain'!$D$74</c:f>
              <c:strCache>
                <c:ptCount val="1"/>
                <c:pt idx="0">
                  <c:v>grain, tons</c:v>
                </c:pt>
              </c:strCache>
            </c:strRef>
          </c:tx>
          <c:spPr>
            <a:solidFill>
              <a:schemeClr val="accent1">
                <a:alpha val="99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B0F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'Discharged BlSea grain'!$C$89:$C$1098</c:f>
              <c:strCache>
                <c:ptCount val="22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3">
                  <c:v>previous week</c:v>
                </c:pt>
                <c:pt idx="14">
                  <c:v>69 297</c:v>
                </c:pt>
                <c:pt idx="15">
                  <c:v>160 098</c:v>
                </c:pt>
                <c:pt idx="16">
                  <c:v>114 562</c:v>
                </c:pt>
                <c:pt idx="17">
                  <c:v>77 500</c:v>
                </c:pt>
                <c:pt idx="18">
                  <c:v>18 915</c:v>
                </c:pt>
                <c:pt idx="19">
                  <c:v>183 611</c:v>
                </c:pt>
                <c:pt idx="20">
                  <c:v>44 045</c:v>
                </c:pt>
                <c:pt idx="21">
                  <c:v>160 330</c:v>
                </c:pt>
              </c:strCache>
            </c:strRef>
          </c:cat>
          <c:val>
            <c:numRef>
              <c:f>'Discharged BlSea grain'!$D$90:$D$99</c:f>
              <c:numCache>
                <c:formatCode>General</c:formatCode>
                <c:ptCount val="10"/>
                <c:pt idx="0">
                  <c:v>2076657</c:v>
                </c:pt>
                <c:pt idx="1">
                  <c:v>1709682</c:v>
                </c:pt>
                <c:pt idx="2">
                  <c:v>1402005</c:v>
                </c:pt>
                <c:pt idx="3">
                  <c:v>1871511</c:v>
                </c:pt>
                <c:pt idx="4">
                  <c:v>1945951</c:v>
                </c:pt>
                <c:pt idx="5">
                  <c:v>2221972</c:v>
                </c:pt>
                <c:pt idx="6">
                  <c:v>1578840</c:v>
                </c:pt>
                <c:pt idx="7">
                  <c:v>1738342</c:v>
                </c:pt>
                <c:pt idx="8">
                  <c:v>1776286</c:v>
                </c:pt>
                <c:pt idx="9">
                  <c:v>1095260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8D-4E81-8E0B-00E73EDC5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141184"/>
        <c:axId val="44147072"/>
      </c:barChart>
      <c:lineChart>
        <c:grouping val="standard"/>
        <c:varyColors val="0"/>
        <c:ser>
          <c:idx val="2"/>
          <c:order val="1"/>
          <c:tx>
            <c:strRef>
              <c:f>'Discharged BlSea grain'!$E$74</c:f>
              <c:strCache>
                <c:ptCount val="1"/>
                <c:pt idx="0">
                  <c:v>number of vsls</c:v>
                </c:pt>
              </c:strCache>
            </c:strRef>
          </c:tx>
          <c:spPr>
            <a:ln w="3810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'Discharged BlSea grain'!$C$90:$C$90</c:f>
              <c:numCache>
                <c:formatCode>General</c:formatCode>
                <c:ptCount val="1"/>
                <c:pt idx="0">
                  <c:v>46</c:v>
                </c:pt>
              </c:numCache>
            </c:numRef>
          </c:cat>
          <c:val>
            <c:numRef>
              <c:f>'Discharged BlSea grain'!$E$90:$E$99</c:f>
              <c:numCache>
                <c:formatCode>General</c:formatCode>
                <c:ptCount val="10"/>
                <c:pt idx="0">
                  <c:v>77</c:v>
                </c:pt>
                <c:pt idx="1">
                  <c:v>85</c:v>
                </c:pt>
                <c:pt idx="2">
                  <c:v>62</c:v>
                </c:pt>
                <c:pt idx="3">
                  <c:v>86</c:v>
                </c:pt>
                <c:pt idx="4">
                  <c:v>91</c:v>
                </c:pt>
                <c:pt idx="5">
                  <c:v>82</c:v>
                </c:pt>
                <c:pt idx="6">
                  <c:v>75</c:v>
                </c:pt>
                <c:pt idx="7">
                  <c:v>76</c:v>
                </c:pt>
                <c:pt idx="8">
                  <c:v>80</c:v>
                </c:pt>
                <c:pt idx="9">
                  <c:v>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A8D-4E81-8E0B-00E73EDC5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55264"/>
        <c:axId val="44148992"/>
      </c:lineChart>
      <c:catAx>
        <c:axId val="4414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44147072"/>
        <c:crosses val="autoZero"/>
        <c:auto val="1"/>
        <c:lblAlgn val="ctr"/>
        <c:lblOffset val="100"/>
        <c:noMultiLvlLbl val="0"/>
      </c:catAx>
      <c:valAx>
        <c:axId val="44147072"/>
        <c:scaling>
          <c:orientation val="minMax"/>
          <c:max val="300000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2837898918942265"/>
              <c:y val="0.3630263095855533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44141184"/>
        <c:crosses val="autoZero"/>
        <c:crossBetween val="between"/>
      </c:valAx>
      <c:valAx>
        <c:axId val="44148992"/>
        <c:scaling>
          <c:orientation val="minMax"/>
          <c:max val="160"/>
          <c:min val="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44155264"/>
        <c:crosses val="max"/>
        <c:crossBetween val="between"/>
        <c:majorUnit val="10"/>
        <c:minorUnit val="2"/>
      </c:valAx>
      <c:catAx>
        <c:axId val="44155264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73862768703498849"/>
              <c:y val="0.9174693433130560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crossAx val="44148992"/>
        <c:crosses val="max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761913535264555"/>
          <c:y val="0.35692683187040308"/>
          <c:w val="0.14557898119877871"/>
          <c:h val="0.275094867332167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/>
              <a:t>Seaborne imports by countries, tons </a:t>
            </a:r>
            <a:endParaRPr lang="ru-RU" sz="1400"/>
          </a:p>
        </c:rich>
      </c:tx>
      <c:layout>
        <c:manualLayout>
          <c:xMode val="edge"/>
          <c:yMode val="edge"/>
          <c:x val="0.2927636504453337"/>
          <c:y val="4.260535229706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295848557571982E-2"/>
          <c:y val="0.16309139323686236"/>
          <c:w val="0.76108379309729146"/>
          <c:h val="0.74903637045369331"/>
        </c:manualLayout>
      </c:layout>
      <c:barChart>
        <c:barDir val="col"/>
        <c:grouping val="clustered"/>
        <c:varyColors val="0"/>
        <c:ser>
          <c:idx val="0"/>
          <c:order val="0"/>
          <c:tx>
            <c:v>previous week</c:v>
          </c:tx>
          <c:invertIfNegative val="0"/>
          <c:dLbls>
            <c:dLbl>
              <c:idx val="0"/>
              <c:layout>
                <c:manualLayout>
                  <c:x val="-1.2043010140902033E-2"/>
                  <c:y val="-8.18713425159620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411-42B2-81E5-AEA23DC85D4C}"/>
                </c:ext>
              </c:extLst>
            </c:dLbl>
            <c:dLbl>
              <c:idx val="1"/>
              <c:layout>
                <c:manualLayout>
                  <c:x val="-1.8064515211353049E-2"/>
                  <c:y val="2.72904475053190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0DF-47AC-985A-36F6FBF22CD3}"/>
                </c:ext>
              </c:extLst>
            </c:dLbl>
            <c:dLbl>
              <c:idx val="2"/>
              <c:layout>
                <c:manualLayout>
                  <c:x val="-2.4086020281804066E-2"/>
                  <c:y val="1.6374268503192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0DF-47AC-985A-36F6FBF22CD3}"/>
                </c:ext>
              </c:extLst>
            </c:dLbl>
            <c:dLbl>
              <c:idx val="3"/>
              <c:layout>
                <c:manualLayout>
                  <c:x val="2.4086020281804121E-2"/>
                  <c:y val="2.72904475053200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D14-49F2-B1F0-ADD7CEF46E9B}"/>
                </c:ext>
              </c:extLst>
            </c:dLbl>
            <c:dLbl>
              <c:idx val="5"/>
              <c:layout>
                <c:manualLayout>
                  <c:x val="-3.0107525352255138E-2"/>
                  <c:y val="-2.72904475053200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B89-48C1-8058-03A7816A3FF6}"/>
                </c:ext>
              </c:extLst>
            </c:dLbl>
            <c:dLbl>
              <c:idx val="7"/>
              <c:layout>
                <c:manualLayout>
                  <c:x val="-1.2043010140902033E-2"/>
                  <c:y val="2.72904475053190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0DF-47AC-985A-36F6FBF22C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'Discharged BlSea grain'!$B$103:$B$110</c:f>
              <c:strCache>
                <c:ptCount val="8"/>
                <c:pt idx="0">
                  <c:v>Italy</c:v>
                </c:pt>
                <c:pt idx="1">
                  <c:v>Spain</c:v>
                </c:pt>
                <c:pt idx="2">
                  <c:v>Turkiye</c:v>
                </c:pt>
                <c:pt idx="3">
                  <c:v>Algeria</c:v>
                </c:pt>
                <c:pt idx="4">
                  <c:v>Morocco</c:v>
                </c:pt>
                <c:pt idx="5">
                  <c:v>Egypt</c:v>
                </c:pt>
                <c:pt idx="6">
                  <c:v>Greece</c:v>
                </c:pt>
                <c:pt idx="7">
                  <c:v>Bangladesh</c:v>
                </c:pt>
              </c:strCache>
            </c:strRef>
          </c:cat>
          <c:val>
            <c:numRef>
              <c:f>'Discharged BlSea grain'!$C$103:$C$110</c:f>
              <c:numCache>
                <c:formatCode>#,##0</c:formatCode>
                <c:ptCount val="8"/>
                <c:pt idx="0">
                  <c:v>69297</c:v>
                </c:pt>
                <c:pt idx="1">
                  <c:v>160098</c:v>
                </c:pt>
                <c:pt idx="2">
                  <c:v>114562</c:v>
                </c:pt>
                <c:pt idx="3">
                  <c:v>77500</c:v>
                </c:pt>
                <c:pt idx="4">
                  <c:v>18915</c:v>
                </c:pt>
                <c:pt idx="5">
                  <c:v>183611</c:v>
                </c:pt>
                <c:pt idx="6">
                  <c:v>44045</c:v>
                </c:pt>
                <c:pt idx="7">
                  <c:v>160330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11-42B2-81E5-AEA23DC85D4C}"/>
            </c:ext>
          </c:extLst>
        </c:ser>
        <c:ser>
          <c:idx val="1"/>
          <c:order val="1"/>
          <c:tx>
            <c:v>current week</c:v>
          </c:tx>
          <c:invertIfNegative val="0"/>
          <c:dLbls>
            <c:dLbl>
              <c:idx val="1"/>
              <c:layout>
                <c:manualLayout>
                  <c:x val="-1.0537633873289307E-2"/>
                  <c:y val="1.0916179002127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0DF-47AC-985A-36F6FBF22CD3}"/>
                </c:ext>
              </c:extLst>
            </c:dLbl>
            <c:dLbl>
              <c:idx val="3"/>
              <c:layout>
                <c:manualLayout>
                  <c:x val="1.6559138943740295E-2"/>
                  <c:y val="-2.72904475053200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494-45E9-9FA0-CAAB3995E9B7}"/>
                </c:ext>
              </c:extLst>
            </c:dLbl>
            <c:dLbl>
              <c:idx val="4"/>
              <c:layout>
                <c:manualLayout>
                  <c:x val="1.655913894374024E-2"/>
                  <c:y val="-2.7290447505320023E-3"/>
                </c:manualLayout>
              </c:layout>
              <c:tx>
                <c:rich>
                  <a:bodyPr/>
                  <a:lstStyle/>
                  <a:p>
                    <a:fld id="{8D859C10-7ECB-4B99-B622-8F7F4F3A990C}" type="VALUE">
                      <a:rPr lang="en-US" b="0"/>
                      <a:pPr/>
                      <a:t>[ЗНАЧЕНИЕ]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0DF-47AC-985A-36F6FBF22CD3}"/>
                </c:ext>
              </c:extLst>
            </c:dLbl>
            <c:dLbl>
              <c:idx val="5"/>
              <c:layout>
                <c:manualLayout>
                  <c:x val="1.806451521135304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C7B-4DAD-8728-C9252CCBD715}"/>
                </c:ext>
              </c:extLst>
            </c:dLbl>
            <c:dLbl>
              <c:idx val="7"/>
              <c:layout>
                <c:manualLayout>
                  <c:x val="1.9569891478965803E-2"/>
                  <c:y val="8.1871342515961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0DF-47AC-985A-36F6FBF22CD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'Discharged BlSea grain'!$B$103:$B$110</c:f>
              <c:strCache>
                <c:ptCount val="8"/>
                <c:pt idx="0">
                  <c:v>Italy</c:v>
                </c:pt>
                <c:pt idx="1">
                  <c:v>Spain</c:v>
                </c:pt>
                <c:pt idx="2">
                  <c:v>Turkiye</c:v>
                </c:pt>
                <c:pt idx="3">
                  <c:v>Algeria</c:v>
                </c:pt>
                <c:pt idx="4">
                  <c:v>Morocco</c:v>
                </c:pt>
                <c:pt idx="5">
                  <c:v>Egypt</c:v>
                </c:pt>
                <c:pt idx="6">
                  <c:v>Greece</c:v>
                </c:pt>
                <c:pt idx="7">
                  <c:v>Bangladesh</c:v>
                </c:pt>
              </c:strCache>
            </c:strRef>
          </c:cat>
          <c:val>
            <c:numRef>
              <c:f>'Discharged BlSea grain'!$D$103:$D$110</c:f>
              <c:numCache>
                <c:formatCode>#,##0</c:formatCode>
                <c:ptCount val="8"/>
                <c:pt idx="0">
                  <c:v>60000</c:v>
                </c:pt>
                <c:pt idx="1">
                  <c:v>95647</c:v>
                </c:pt>
                <c:pt idx="2">
                  <c:v>136418</c:v>
                </c:pt>
                <c:pt idx="3">
                  <c:v>30250</c:v>
                </c:pt>
                <c:pt idx="4">
                  <c:v>0</c:v>
                </c:pt>
                <c:pt idx="5">
                  <c:v>126614</c:v>
                </c:pt>
                <c:pt idx="6">
                  <c:v>14600</c:v>
                </c:pt>
                <c:pt idx="7">
                  <c:v>53998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11-42B2-81E5-AEA23DC85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893120"/>
        <c:axId val="43894656"/>
      </c:barChart>
      <c:catAx>
        <c:axId val="4389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43894656"/>
        <c:crosses val="autoZero"/>
        <c:auto val="1"/>
        <c:lblAlgn val="ctr"/>
        <c:lblOffset val="100"/>
        <c:noMultiLvlLbl val="0"/>
      </c:catAx>
      <c:valAx>
        <c:axId val="438946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"/>
              <c:y val="0.4921399544159749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43893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574390266784894"/>
          <c:y val="0.47647359283898655"/>
          <c:w val="0.13967344578350352"/>
          <c:h val="0.16145093209771355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/>
              <a:t>Seaborne exports by countries, tons </a:t>
            </a:r>
            <a:endParaRPr lang="ru-RU" sz="1400"/>
          </a:p>
        </c:rich>
      </c:tx>
      <c:layout>
        <c:manualLayout>
          <c:xMode val="edge"/>
          <c:yMode val="edge"/>
          <c:x val="0.2927636504453337"/>
          <c:y val="4.260535229706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295848557571982E-2"/>
          <c:y val="0.16309139323686236"/>
          <c:w val="0.76108379309729146"/>
          <c:h val="0.74903637045369331"/>
        </c:manualLayout>
      </c:layout>
      <c:barChart>
        <c:barDir val="col"/>
        <c:grouping val="clustered"/>
        <c:varyColors val="0"/>
        <c:ser>
          <c:idx val="1"/>
          <c:order val="0"/>
          <c:tx>
            <c:v>previous week</c:v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3548381590700917E-2"/>
                  <c:y val="-2.761341994815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189-42F1-B372-6CEF177C62AE}"/>
                </c:ext>
              </c:extLst>
            </c:dLbl>
            <c:dLbl>
              <c:idx val="1"/>
              <c:layout>
                <c:manualLayout>
                  <c:x val="-1.2437603953898995E-2"/>
                  <c:y val="-1.01248036850595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FD9-40E5-A1CC-7604F78C0FFF}"/>
                </c:ext>
              </c:extLst>
            </c:dLbl>
            <c:dLbl>
              <c:idx val="2"/>
              <c:layout>
                <c:manualLayout>
                  <c:x val="-6.8105805866745563E-3"/>
                  <c:y val="2.76134199481509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FD9-40E5-A1CC-7604F78C0FFF}"/>
                </c:ext>
              </c:extLst>
            </c:dLbl>
            <c:dLbl>
              <c:idx val="3"/>
              <c:layout>
                <c:manualLayout>
                  <c:x val="-1.8607036718840383E-2"/>
                  <c:y val="2.89527795298891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FD9-40E5-A1CC-7604F78C0FF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'Vessels sailed from BlSea'!$C$133:$C$136</c:f>
              <c:numCache>
                <c:formatCode>_-* #,##0\ _₽_-;\-* #,##0\ _₽_-;_-* "-"??\ _₽_-;_-@_-</c:formatCode>
                <c:ptCount val="4"/>
                <c:pt idx="0">
                  <c:v>596707</c:v>
                </c:pt>
                <c:pt idx="1">
                  <c:v>79168</c:v>
                </c:pt>
                <c:pt idx="2">
                  <c:v>99400</c:v>
                </c:pt>
                <c:pt idx="3">
                  <c:v>201152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FD9-40E5-A1CC-7604F78C0FFF}"/>
            </c:ext>
          </c:extLst>
        </c:ser>
        <c:ser>
          <c:idx val="0"/>
          <c:order val="1"/>
          <c:tx>
            <c:v>current week</c:v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3.5881875181356292E-2"/>
                  <c:y val="4.55556200593446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FD9-40E5-A1CC-7604F78C0FFF}"/>
                </c:ext>
              </c:extLst>
            </c:dLbl>
            <c:dLbl>
              <c:idx val="1"/>
              <c:layout>
                <c:manualLayout>
                  <c:x val="4.9867925610909388E-3"/>
                  <c:y val="9.01583262528477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FD9-40E5-A1CC-7604F78C0FFF}"/>
                </c:ext>
              </c:extLst>
            </c:dLbl>
            <c:dLbl>
              <c:idx val="2"/>
              <c:layout>
                <c:manualLayout>
                  <c:x val="3.2577807274765604E-3"/>
                  <c:y val="2.7326571464639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FD9-40E5-A1CC-7604F78C0FFF}"/>
                </c:ext>
              </c:extLst>
            </c:dLbl>
            <c:dLbl>
              <c:idx val="3"/>
              <c:layout>
                <c:manualLayout>
                  <c:x val="9.4696430908231197E-3"/>
                  <c:y val="-4.78690593368908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FD9-40E5-A1CC-7604F78C0F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'Vessels sailed from BlSea'!$B$133:$B$136</c:f>
              <c:strCache>
                <c:ptCount val="4"/>
                <c:pt idx="0">
                  <c:v>Ukraine</c:v>
                </c:pt>
                <c:pt idx="1">
                  <c:v>Romania</c:v>
                </c:pt>
                <c:pt idx="2">
                  <c:v>Bulgaria</c:v>
                </c:pt>
                <c:pt idx="3">
                  <c:v>Russia</c:v>
                </c:pt>
              </c:strCache>
            </c:strRef>
          </c:cat>
          <c:val>
            <c:numRef>
              <c:f>'Vessels sailed from BlSea'!$D$133:$D$136</c:f>
              <c:numCache>
                <c:formatCode>_-* #,##0\ _₽_-;\-* #,##0\ _₽_-;_-* "-"??\ _₽_-;_-@_-</c:formatCode>
                <c:ptCount val="4"/>
                <c:pt idx="0">
                  <c:v>961504</c:v>
                </c:pt>
                <c:pt idx="1">
                  <c:v>174189</c:v>
                </c:pt>
                <c:pt idx="2">
                  <c:v>95950</c:v>
                </c:pt>
                <c:pt idx="3">
                  <c:v>728399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FD9-40E5-A1CC-7604F78C0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970560"/>
        <c:axId val="43972096"/>
      </c:barChart>
      <c:catAx>
        <c:axId val="4397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43972096"/>
        <c:crosses val="autoZero"/>
        <c:auto val="1"/>
        <c:lblAlgn val="ctr"/>
        <c:lblOffset val="100"/>
        <c:noMultiLvlLbl val="0"/>
      </c:catAx>
      <c:valAx>
        <c:axId val="439720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"/>
              <c:y val="0.4921399544159749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43970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421636248957256"/>
          <c:y val="0.52832548473813645"/>
          <c:w val="0.13547658217057917"/>
          <c:h val="0.1665130782503659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/>
              <a:t>Seaborne exports by countries, tons </a:t>
            </a:r>
            <a:endParaRPr lang="ru-RU" sz="1400"/>
          </a:p>
        </c:rich>
      </c:tx>
      <c:layout>
        <c:manualLayout>
          <c:xMode val="edge"/>
          <c:yMode val="edge"/>
          <c:x val="0.2927636504453337"/>
          <c:y val="4.260535229706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295848557571982E-2"/>
          <c:y val="0.16309139323686236"/>
          <c:w val="0.76108379309729146"/>
          <c:h val="0.74903637045369331"/>
        </c:manualLayout>
      </c:layout>
      <c:barChart>
        <c:barDir val="col"/>
        <c:grouping val="clustered"/>
        <c:varyColors val="0"/>
        <c:ser>
          <c:idx val="1"/>
          <c:order val="0"/>
          <c:tx>
            <c:v>previous week</c:v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'Vessels sailed from BlSea'!$C$133:$C$136</c:f>
              <c:numCache>
                <c:formatCode>_-* #,##0\ _₽_-;\-* #,##0\ _₽_-;_-* "-"??\ _₽_-;_-@_-</c:formatCode>
                <c:ptCount val="4"/>
                <c:pt idx="0">
                  <c:v>596707</c:v>
                </c:pt>
                <c:pt idx="1">
                  <c:v>79168</c:v>
                </c:pt>
                <c:pt idx="2">
                  <c:v>99400</c:v>
                </c:pt>
                <c:pt idx="3">
                  <c:v>201152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D3-4836-92EC-BC7FD5528EF3}"/>
            </c:ext>
          </c:extLst>
        </c:ser>
        <c:ser>
          <c:idx val="0"/>
          <c:order val="1"/>
          <c:tx>
            <c:v>current week</c:v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1.2582550848814025E-3"/>
                  <c:y val="7.3168846626493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DED-42D3-86B7-CB05B3C1D7A3}"/>
                </c:ext>
              </c:extLst>
            </c:dLbl>
            <c:dLbl>
              <c:idx val="1"/>
              <c:layout>
                <c:manualLayout>
                  <c:x val="4.9867925610909388E-3"/>
                  <c:y val="9.01583262528477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DED-42D3-86B7-CB05B3C1D7A3}"/>
                </c:ext>
              </c:extLst>
            </c:dLbl>
            <c:dLbl>
              <c:idx val="2"/>
              <c:layout>
                <c:manualLayout>
                  <c:x val="3.2577807274765604E-3"/>
                  <c:y val="2.7326571464639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D77-4EE9-9A8E-0CD53E74B125}"/>
                </c:ext>
              </c:extLst>
            </c:dLbl>
            <c:dLbl>
              <c:idx val="3"/>
              <c:layout>
                <c:manualLayout>
                  <c:x val="-4.0787303203817342E-3"/>
                  <c:y val="7.357847468936538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D17-495A-9B2D-331CE7F60C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'Vessels sailed from BlSea'!$B$133:$B$136</c:f>
              <c:strCache>
                <c:ptCount val="4"/>
                <c:pt idx="0">
                  <c:v>Ukraine</c:v>
                </c:pt>
                <c:pt idx="1">
                  <c:v>Romania</c:v>
                </c:pt>
                <c:pt idx="2">
                  <c:v>Bulgaria</c:v>
                </c:pt>
                <c:pt idx="3">
                  <c:v>Russia</c:v>
                </c:pt>
              </c:strCache>
            </c:strRef>
          </c:cat>
          <c:val>
            <c:numRef>
              <c:f>'Vessels sailed from BlSea'!$D$133:$D$136</c:f>
              <c:numCache>
                <c:formatCode>_-* #,##0\ _₽_-;\-* #,##0\ _₽_-;_-* "-"??\ _₽_-;_-@_-</c:formatCode>
                <c:ptCount val="4"/>
                <c:pt idx="0">
                  <c:v>961504</c:v>
                </c:pt>
                <c:pt idx="1">
                  <c:v>174189</c:v>
                </c:pt>
                <c:pt idx="2">
                  <c:v>95950</c:v>
                </c:pt>
                <c:pt idx="3">
                  <c:v>728399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DED-42D3-86B7-CB05B3C1D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2819968"/>
        <c:axId val="42821504"/>
      </c:barChart>
      <c:catAx>
        <c:axId val="4281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42821504"/>
        <c:crosses val="autoZero"/>
        <c:auto val="1"/>
        <c:lblAlgn val="ctr"/>
        <c:lblOffset val="100"/>
        <c:noMultiLvlLbl val="0"/>
      </c:catAx>
      <c:valAx>
        <c:axId val="428215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"/>
              <c:y val="0.4921399544159749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4281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421636248957256"/>
          <c:y val="0.52832548473813645"/>
          <c:w val="8.8882731868290793E-2"/>
          <c:h val="9.5805974797435106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Vessels that discharged Azov-Black Sea grain worldwide</a:t>
            </a:r>
            <a:endParaRPr lang="ru-RU" sz="1400"/>
          </a:p>
        </c:rich>
      </c:tx>
      <c:layout>
        <c:manualLayout>
          <c:xMode val="edge"/>
          <c:yMode val="edge"/>
          <c:x val="0.26010320808347831"/>
          <c:y val="2.72598139051888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67155701611678709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'Discharged BlSea grain'!$D$74</c:f>
              <c:strCache>
                <c:ptCount val="1"/>
                <c:pt idx="0">
                  <c:v>grain, tons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5"/>
              <c:layout>
                <c:manualLayout>
                  <c:x val="2.1507852906608501E-3"/>
                  <c:y val="-1.2717639365800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F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'Discharged BlSea grain'!$C$83:$C$99</c:f>
              <c:numCache>
                <c:formatCode>General</c:formatCode>
                <c:ptCount val="17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</c:numCache>
            </c:numRef>
          </c:cat>
          <c:val>
            <c:numRef>
              <c:f>'Discharged BlSea grain'!$D$83:$D$99</c:f>
              <c:numCache>
                <c:formatCode>0</c:formatCode>
                <c:ptCount val="17"/>
                <c:pt idx="0">
                  <c:v>1783808.9369999999</c:v>
                </c:pt>
                <c:pt idx="1">
                  <c:v>1564654.8494999998</c:v>
                </c:pt>
                <c:pt idx="2">
                  <c:v>2101947.8835</c:v>
                </c:pt>
                <c:pt idx="3">
                  <c:v>1392402.0704999999</c:v>
                </c:pt>
                <c:pt idx="4" formatCode="General">
                  <c:v>2188263.15</c:v>
                </c:pt>
                <c:pt idx="5" formatCode="General">
                  <c:v>1933186</c:v>
                </c:pt>
                <c:pt idx="6" formatCode="General">
                  <c:v>2280163</c:v>
                </c:pt>
                <c:pt idx="7" formatCode="General">
                  <c:v>2076657</c:v>
                </c:pt>
                <c:pt idx="8" formatCode="General">
                  <c:v>1709682</c:v>
                </c:pt>
                <c:pt idx="9" formatCode="General">
                  <c:v>1402005</c:v>
                </c:pt>
                <c:pt idx="10" formatCode="General">
                  <c:v>1871511</c:v>
                </c:pt>
                <c:pt idx="11" formatCode="General">
                  <c:v>1945951</c:v>
                </c:pt>
                <c:pt idx="12" formatCode="General">
                  <c:v>2221972</c:v>
                </c:pt>
                <c:pt idx="13" formatCode="General">
                  <c:v>1578840</c:v>
                </c:pt>
                <c:pt idx="14" formatCode="General">
                  <c:v>1738342</c:v>
                </c:pt>
                <c:pt idx="15" formatCode="General">
                  <c:v>1776286</c:v>
                </c:pt>
                <c:pt idx="16" formatCode="General">
                  <c:v>1095260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FB7-4CF0-84C5-2DB2FB5D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868736"/>
        <c:axId val="42870272"/>
      </c:barChart>
      <c:lineChart>
        <c:grouping val="standard"/>
        <c:varyColors val="0"/>
        <c:ser>
          <c:idx val="2"/>
          <c:order val="1"/>
          <c:tx>
            <c:strRef>
              <c:f>'Discharged BlSea grain'!$E$74</c:f>
              <c:strCache>
                <c:ptCount val="1"/>
                <c:pt idx="0">
                  <c:v>number of vsls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'Discharged BlSea grain'!$C$83:$C$99</c:f>
              <c:numCache>
                <c:formatCode>General</c:formatCode>
                <c:ptCount val="17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</c:numCache>
            </c:numRef>
          </c:cat>
          <c:val>
            <c:numRef>
              <c:f>'Discharged BlSea grain'!$E$83:$E$99</c:f>
              <c:numCache>
                <c:formatCode>0</c:formatCode>
                <c:ptCount val="17"/>
                <c:pt idx="0">
                  <c:v>93.75</c:v>
                </c:pt>
                <c:pt idx="1">
                  <c:v>87.5</c:v>
                </c:pt>
                <c:pt idx="2">
                  <c:v>102.5</c:v>
                </c:pt>
                <c:pt idx="3">
                  <c:v>82.5</c:v>
                </c:pt>
                <c:pt idx="4" formatCode="General">
                  <c:v>103</c:v>
                </c:pt>
                <c:pt idx="5" formatCode="General">
                  <c:v>93</c:v>
                </c:pt>
                <c:pt idx="6" formatCode="General">
                  <c:v>107</c:v>
                </c:pt>
                <c:pt idx="7" formatCode="General">
                  <c:v>77</c:v>
                </c:pt>
                <c:pt idx="8" formatCode="General">
                  <c:v>85</c:v>
                </c:pt>
                <c:pt idx="9" formatCode="General">
                  <c:v>62</c:v>
                </c:pt>
                <c:pt idx="10" formatCode="General">
                  <c:v>86</c:v>
                </c:pt>
                <c:pt idx="11" formatCode="General">
                  <c:v>91</c:v>
                </c:pt>
                <c:pt idx="12" formatCode="General">
                  <c:v>82</c:v>
                </c:pt>
                <c:pt idx="13" formatCode="General">
                  <c:v>75</c:v>
                </c:pt>
                <c:pt idx="14" formatCode="General">
                  <c:v>76</c:v>
                </c:pt>
                <c:pt idx="15" formatCode="General">
                  <c:v>80</c:v>
                </c:pt>
                <c:pt idx="16" formatCode="General">
                  <c:v>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CFB7-4CF0-84C5-2DB2FB5D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78464"/>
        <c:axId val="42872192"/>
      </c:lineChart>
      <c:catAx>
        <c:axId val="4286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2870272"/>
        <c:crosses val="autoZero"/>
        <c:auto val="1"/>
        <c:lblAlgn val="ctr"/>
        <c:lblOffset val="100"/>
        <c:noMultiLvlLbl val="0"/>
      </c:catAx>
      <c:valAx>
        <c:axId val="42870272"/>
        <c:scaling>
          <c:orientation val="minMax"/>
          <c:max val="3000000"/>
        </c:scaling>
        <c:delete val="0"/>
        <c:axPos val="l"/>
        <c:majorGridlines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2837898918942265"/>
              <c:y val="0.3630263095855533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2868736"/>
        <c:crosses val="autoZero"/>
        <c:crossBetween val="between"/>
      </c:valAx>
      <c:valAx>
        <c:axId val="42872192"/>
        <c:scaling>
          <c:orientation val="minMax"/>
          <c:max val="160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2878464"/>
        <c:crosses val="max"/>
        <c:crossBetween val="between"/>
        <c:majorUnit val="10"/>
        <c:minorUnit val="2"/>
      </c:valAx>
      <c:catAx>
        <c:axId val="42878464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73862768703498849"/>
              <c:y val="0.917469343313056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2872192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4761913535264555"/>
          <c:y val="0.35692683187040308"/>
          <c:w val="0.14557898119877871"/>
          <c:h val="0.27509486733216754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/>
              <a:t>Seaborne imports by countries, tons </a:t>
            </a:r>
            <a:endParaRPr lang="ru-RU" sz="1400"/>
          </a:p>
        </c:rich>
      </c:tx>
      <c:layout>
        <c:manualLayout>
          <c:xMode val="edge"/>
          <c:yMode val="edge"/>
          <c:x val="0.2927636504453337"/>
          <c:y val="4.260535229706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295848557571982E-2"/>
          <c:y val="0.16309139323686236"/>
          <c:w val="0.76108379309729146"/>
          <c:h val="0.74903637045369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'Discharged BlSea grain'!$C$102</c:f>
              <c:strCache>
                <c:ptCount val="1"/>
                <c:pt idx="0">
                  <c:v>previous week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602149809317600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22A-4EDD-B35A-7A6647C4766D}"/>
                </c:ext>
              </c:extLst>
            </c:dLbl>
            <c:dLbl>
              <c:idx val="1"/>
              <c:layout>
                <c:manualLayout>
                  <c:x val="-9.677418535482301E-3"/>
                  <c:y val="2.4822698500963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22A-4EDD-B35A-7A6647C4766D}"/>
                </c:ext>
              </c:extLst>
            </c:dLbl>
            <c:dLbl>
              <c:idx val="2"/>
              <c:layout>
                <c:manualLayout>
                  <c:x val="-1.0752687261647001E-2"/>
                  <c:y val="-4.550775487563136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22A-4EDD-B35A-7A6647C4766D}"/>
                </c:ext>
              </c:extLst>
            </c:dLbl>
            <c:dLbl>
              <c:idx val="3"/>
              <c:layout>
                <c:manualLayout>
                  <c:x val="1.1827955987811624E-2"/>
                  <c:y val="-2.4822698500964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8B7-4FF6-8E6D-A9208D344795}"/>
                </c:ext>
              </c:extLst>
            </c:dLbl>
            <c:dLbl>
              <c:idx val="7"/>
              <c:layout>
                <c:manualLayout>
                  <c:x val="-1.3978493440141102E-2"/>
                  <c:y val="2.4822698500963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22A-4EDD-B35A-7A6647C4766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'Discharged BlSea grain'!$B$103:$B$110</c:f>
              <c:strCache>
                <c:ptCount val="8"/>
                <c:pt idx="0">
                  <c:v>Italy</c:v>
                </c:pt>
                <c:pt idx="1">
                  <c:v>Spain</c:v>
                </c:pt>
                <c:pt idx="2">
                  <c:v>Turkiye</c:v>
                </c:pt>
                <c:pt idx="3">
                  <c:v>Algeria</c:v>
                </c:pt>
                <c:pt idx="4">
                  <c:v>Morocco</c:v>
                </c:pt>
                <c:pt idx="5">
                  <c:v>Egypt</c:v>
                </c:pt>
                <c:pt idx="6">
                  <c:v>Greece</c:v>
                </c:pt>
                <c:pt idx="7">
                  <c:v>Bangladesh</c:v>
                </c:pt>
              </c:strCache>
            </c:strRef>
          </c:cat>
          <c:val>
            <c:numRef>
              <c:f>'Discharged BlSea grain'!$C$103:$C$110</c:f>
              <c:numCache>
                <c:formatCode>#,##0</c:formatCode>
                <c:ptCount val="8"/>
                <c:pt idx="0">
                  <c:v>69297</c:v>
                </c:pt>
                <c:pt idx="1">
                  <c:v>160098</c:v>
                </c:pt>
                <c:pt idx="2">
                  <c:v>114562</c:v>
                </c:pt>
                <c:pt idx="3">
                  <c:v>77500</c:v>
                </c:pt>
                <c:pt idx="4">
                  <c:v>18915</c:v>
                </c:pt>
                <c:pt idx="5">
                  <c:v>183611</c:v>
                </c:pt>
                <c:pt idx="6">
                  <c:v>44045</c:v>
                </c:pt>
                <c:pt idx="7">
                  <c:v>160330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2B8-457B-8ABA-7EF9CBF0F8C0}"/>
            </c:ext>
          </c:extLst>
        </c:ser>
        <c:ser>
          <c:idx val="1"/>
          <c:order val="1"/>
          <c:tx>
            <c:strRef>
              <c:f>'Discharged BlSea grain'!$D$102</c:f>
              <c:strCache>
                <c:ptCount val="1"/>
                <c:pt idx="0">
                  <c:v>current week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1.1827955987811702E-2"/>
                  <c:y val="2.48226985009621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54-4E86-A6D8-817C679D4A04}"/>
                </c:ext>
              </c:extLst>
            </c:dLbl>
            <c:dLbl>
              <c:idx val="4"/>
              <c:layout>
                <c:manualLayout>
                  <c:x val="6.451612356988201E-3"/>
                  <c:y val="-2.4822698500964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22A-4EDD-B35A-7A6647C4766D}"/>
                </c:ext>
              </c:extLst>
            </c:dLbl>
            <c:dLbl>
              <c:idx val="5"/>
              <c:layout>
                <c:manualLayout>
                  <c:x val="6.451612356988201E-3"/>
                  <c:y val="-9.101550975126273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22A-4EDD-B35A-7A6647C4766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'Discharged BlSea grain'!$B$103:$B$110</c:f>
              <c:strCache>
                <c:ptCount val="8"/>
                <c:pt idx="0">
                  <c:v>Italy</c:v>
                </c:pt>
                <c:pt idx="1">
                  <c:v>Spain</c:v>
                </c:pt>
                <c:pt idx="2">
                  <c:v>Turkiye</c:v>
                </c:pt>
                <c:pt idx="3">
                  <c:v>Algeria</c:v>
                </c:pt>
                <c:pt idx="4">
                  <c:v>Morocco</c:v>
                </c:pt>
                <c:pt idx="5">
                  <c:v>Egypt</c:v>
                </c:pt>
                <c:pt idx="6">
                  <c:v>Greece</c:v>
                </c:pt>
                <c:pt idx="7">
                  <c:v>Bangladesh</c:v>
                </c:pt>
              </c:strCache>
            </c:strRef>
          </c:cat>
          <c:val>
            <c:numRef>
              <c:f>'Discharged BlSea grain'!$D$103:$D$110</c:f>
              <c:numCache>
                <c:formatCode>#,##0</c:formatCode>
                <c:ptCount val="8"/>
                <c:pt idx="0">
                  <c:v>60000</c:v>
                </c:pt>
                <c:pt idx="1">
                  <c:v>95647</c:v>
                </c:pt>
                <c:pt idx="2">
                  <c:v>136418</c:v>
                </c:pt>
                <c:pt idx="3">
                  <c:v>30250</c:v>
                </c:pt>
                <c:pt idx="4">
                  <c:v>0</c:v>
                </c:pt>
                <c:pt idx="5">
                  <c:v>126614</c:v>
                </c:pt>
                <c:pt idx="6">
                  <c:v>14600</c:v>
                </c:pt>
                <c:pt idx="7">
                  <c:v>53998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22B8-457B-8ABA-7EF9CBF0F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069248"/>
        <c:axId val="44070784"/>
      </c:barChart>
      <c:catAx>
        <c:axId val="4406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44070784"/>
        <c:crosses val="autoZero"/>
        <c:auto val="1"/>
        <c:lblAlgn val="ctr"/>
        <c:lblOffset val="100"/>
        <c:noMultiLvlLbl val="0"/>
      </c:catAx>
      <c:valAx>
        <c:axId val="4407078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"/>
              <c:y val="0.4921399544159749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4406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421636248957256"/>
          <c:y val="0.52832548473813645"/>
          <c:w val="0.14578363751042747"/>
          <c:h val="0.15053465774405317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b="1">
                <a:solidFill>
                  <a:schemeClr val="tx1"/>
                </a:solidFill>
              </a:rPr>
              <a:t>Vessels laden with Black Sea grains at sea, by type</a:t>
            </a:r>
            <a:endParaRPr lang="ru-RU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235025033635501"/>
          <c:y val="0.14631163708086786"/>
          <c:w val="0.76421635076372063"/>
          <c:h val="0.71282113404463499"/>
        </c:manualLayout>
      </c:layout>
      <c:barChart>
        <c:barDir val="col"/>
        <c:grouping val="clustered"/>
        <c:varyColors val="0"/>
        <c:ser>
          <c:idx val="1"/>
          <c:order val="0"/>
          <c:tx>
            <c:v>prev.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72A-4846-94FC-E08E48C75EBC}"/>
              </c:ext>
            </c:extLst>
          </c:dPt>
          <c:cat>
            <c:strRef>
              <c:f>'Grain and vessels at sea'!$A$357:$B$360</c:f>
              <c:strCache>
                <c:ptCount val="4"/>
                <c:pt idx="0">
                  <c:v>Coasters/minibulkers (up to 13k dwt)</c:v>
                </c:pt>
                <c:pt idx="1">
                  <c:v>small Handy / Handymax (13-49k dwt)</c:v>
                </c:pt>
                <c:pt idx="2">
                  <c:v>Supramax/Ultramax (49-67k dwt)</c:v>
                </c:pt>
                <c:pt idx="3">
                  <c:v>Panamax/Kamsarmax/Cape (above 67k dwt)</c:v>
                </c:pt>
              </c:strCache>
            </c:strRef>
          </c:cat>
          <c:val>
            <c:numRef>
              <c:f>'Grain and vessels at sea'!$D$357:$D$360</c:f>
              <c:numCache>
                <c:formatCode>0</c:formatCode>
                <c:ptCount val="4"/>
                <c:pt idx="0">
                  <c:v>121</c:v>
                </c:pt>
                <c:pt idx="1">
                  <c:v>88</c:v>
                </c:pt>
                <c:pt idx="2">
                  <c:v>27</c:v>
                </c:pt>
                <c:pt idx="3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3A-4DEE-8291-6835DEC0C3B8}"/>
            </c:ext>
          </c:extLst>
        </c:ser>
        <c:ser>
          <c:idx val="0"/>
          <c:order val="1"/>
          <c:tx>
            <c:v>current week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72A-4846-94FC-E08E48C75EBC}"/>
              </c:ext>
            </c:extLst>
          </c:dPt>
          <c:cat>
            <c:strRef>
              <c:f>'Grain and vessels at sea'!$A$357:$B$360</c:f>
              <c:strCache>
                <c:ptCount val="4"/>
                <c:pt idx="0">
                  <c:v>Coasters/minibulkers (up to 13k dwt)</c:v>
                </c:pt>
                <c:pt idx="1">
                  <c:v>small Handy / Handymax (13-49k dwt)</c:v>
                </c:pt>
                <c:pt idx="2">
                  <c:v>Supramax/Ultramax (49-67k dwt)</c:v>
                </c:pt>
                <c:pt idx="3">
                  <c:v>Panamax/Kamsarmax/Cape (above 67k dwt)</c:v>
                </c:pt>
              </c:strCache>
            </c:strRef>
          </c:cat>
          <c:val>
            <c:numRef>
              <c:f>'Grain and vessels at sea'!$C$357:$C$360</c:f>
              <c:numCache>
                <c:formatCode>0</c:formatCode>
                <c:ptCount val="4"/>
                <c:pt idx="0">
                  <c:v>180</c:v>
                </c:pt>
                <c:pt idx="1">
                  <c:v>113</c:v>
                </c:pt>
                <c:pt idx="2">
                  <c:v>22</c:v>
                </c:pt>
                <c:pt idx="3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93A-4DEE-8291-6835DEC0C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9"/>
        <c:overlap val="-23"/>
        <c:axId val="44176896"/>
        <c:axId val="44178432"/>
      </c:barChart>
      <c:catAx>
        <c:axId val="4417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44178432"/>
        <c:crosses val="autoZero"/>
        <c:auto val="1"/>
        <c:lblAlgn val="ctr"/>
        <c:lblOffset val="100"/>
        <c:noMultiLvlLbl val="0"/>
      </c:catAx>
      <c:valAx>
        <c:axId val="4417843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number</a:t>
                </a:r>
                <a:r>
                  <a:rPr lang="en-US" b="1" baseline="0">
                    <a:solidFill>
                      <a:schemeClr val="tx1"/>
                    </a:solidFill>
                  </a:rPr>
                  <a:t> of vessels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4417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013482706775557"/>
          <c:y val="0.43755361940704152"/>
          <c:w val="0.13881185443276325"/>
          <c:h val="0.133137026510739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466474</xdr:colOff>
      <xdr:row>8</xdr:row>
      <xdr:rowOff>26639</xdr:rowOff>
    </xdr:from>
    <xdr:to>
      <xdr:col>28</xdr:col>
      <xdr:colOff>544286</xdr:colOff>
      <xdr:row>31</xdr:row>
      <xdr:rowOff>163285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8766831" y="1523425"/>
          <a:ext cx="8418991" cy="451814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Brief summary: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uk-UA" sz="16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The volume of grain departed from Azov-Black Sea ports has skyrocketed in week 3 (from 0.98 to 1.96 million</a:t>
          </a:r>
          <a:r>
            <a:rPr lang="ru-RU" sz="16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n-US" sz="16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tons) amid a more than threefold increase in exports from Russia and a more than 50% upturn in shipments from Ukraine;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Meanwhile, Bulgaria has shown a slight decline in departed volumes;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The volume of grain enroute (at sea) has risen from 6.3 to 6.9 million tons after 6 weeks of consecutive decrease;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Turkiye has overcome Spain and took back the 2nd place of the most popular destinations for grain enroute, following only Egypt;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Turkiye, Bangladesh, Italy, China and Kenya are the destinations for grain at sea which have shown an upturn in volumes compared to the previous week;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The volume of discharged grain has plunged from 1.78 to mere 1.1 million tons, which is the lowest weekly figure for Black Sea grains during the entire season;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The number of discharged vessels has accordingly declined from 80 to 58, but the number of Handysize/Supramax carriers has inched up from 6 to 7 ships;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Turkiye is the only importer which has seen an increase in imported (discharged) volumes over the week.</a:t>
          </a:r>
          <a:endParaRPr lang="uk-UA" sz="16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27213</xdr:colOff>
      <xdr:row>32</xdr:row>
      <xdr:rowOff>43241</xdr:rowOff>
    </xdr:from>
    <xdr:to>
      <xdr:col>14</xdr:col>
      <xdr:colOff>408213</xdr:colOff>
      <xdr:row>56</xdr:row>
      <xdr:rowOff>81642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</xdr:row>
      <xdr:rowOff>42603</xdr:rowOff>
    </xdr:from>
    <xdr:to>
      <xdr:col>14</xdr:col>
      <xdr:colOff>422779</xdr:colOff>
      <xdr:row>31</xdr:row>
      <xdr:rowOff>176891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153084</xdr:colOff>
      <xdr:row>0</xdr:row>
      <xdr:rowOff>51858</xdr:rowOff>
    </xdr:from>
    <xdr:to>
      <xdr:col>5</xdr:col>
      <xdr:colOff>544175</xdr:colOff>
      <xdr:row>6</xdr:row>
      <xdr:rowOff>15805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733BF150-97A7-8F44-8364-C34E541F4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3084" y="51858"/>
          <a:ext cx="3864349" cy="1088426"/>
        </a:xfrm>
        <a:prstGeom prst="rect">
          <a:avLst/>
        </a:prstGeom>
      </xdr:spPr>
    </xdr:pic>
    <xdr:clientData/>
  </xdr:twoCellAnchor>
  <xdr:twoCellAnchor>
    <xdr:from>
      <xdr:col>0</xdr:col>
      <xdr:colOff>54430</xdr:colOff>
      <xdr:row>56</xdr:row>
      <xdr:rowOff>123802</xdr:rowOff>
    </xdr:from>
    <xdr:to>
      <xdr:col>14</xdr:col>
      <xdr:colOff>409602</xdr:colOff>
      <xdr:row>81</xdr:row>
      <xdr:rowOff>13610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435428</xdr:colOff>
      <xdr:row>56</xdr:row>
      <xdr:rowOff>122463</xdr:rowOff>
    </xdr:from>
    <xdr:to>
      <xdr:col>28</xdr:col>
      <xdr:colOff>530678</xdr:colOff>
      <xdr:row>81</xdr:row>
      <xdr:rowOff>13606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435427</xdr:colOff>
      <xdr:row>32</xdr:row>
      <xdr:rowOff>40821</xdr:rowOff>
    </xdr:from>
    <xdr:to>
      <xdr:col>28</xdr:col>
      <xdr:colOff>530680</xdr:colOff>
      <xdr:row>56</xdr:row>
      <xdr:rowOff>68034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27219</xdr:colOff>
      <xdr:row>128</xdr:row>
      <xdr:rowOff>47624</xdr:rowOff>
    </xdr:from>
    <xdr:to>
      <xdr:col>8</xdr:col>
      <xdr:colOff>715287</xdr:colOff>
      <xdr:row>153</xdr:row>
      <xdr:rowOff>16632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71</xdr:row>
      <xdr:rowOff>21172</xdr:rowOff>
    </xdr:from>
    <xdr:to>
      <xdr:col>8</xdr:col>
      <xdr:colOff>379641</xdr:colOff>
      <xdr:row>102</xdr:row>
      <xdr:rowOff>107350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102</xdr:row>
      <xdr:rowOff>108854</xdr:rowOff>
    </xdr:from>
    <xdr:to>
      <xdr:col>8</xdr:col>
      <xdr:colOff>381002</xdr:colOff>
      <xdr:row>129</xdr:row>
      <xdr:rowOff>81639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34017</xdr:colOff>
      <xdr:row>360</xdr:row>
      <xdr:rowOff>34017</xdr:rowOff>
    </xdr:from>
    <xdr:to>
      <xdr:col>7</xdr:col>
      <xdr:colOff>472167</xdr:colOff>
      <xdr:row>383</xdr:row>
      <xdr:rowOff>186417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Таблица1" displayName="Таблица1" ref="A3:M120" totalsRowShown="0" headerRowDxfId="55" headerRowBorderDxfId="54" tableBorderDxfId="53" totalsRowBorderDxfId="52">
  <autoFilter ref="A3:M120"/>
  <sortState ref="A4:M101">
    <sortCondition ref="M3:M101"/>
  </sortState>
  <tableColumns count="13">
    <tableColumn id="1" name="Volume, tons" dataDxfId="51" dataCellStyle="Финансовый"/>
    <tableColumn id="2" name="Grain type" dataDxfId="50" dataCellStyle="Обычный 10"/>
    <tableColumn id="3" name="Vessel name" dataDxfId="49" dataCellStyle="Обычный 21"/>
    <tableColumn id="4" name="POL" dataDxfId="48" dataCellStyle="Обычный 10"/>
    <tableColumn id="5" name="Terminal of loading" dataDxfId="47" dataCellStyle="Обычный 10"/>
    <tableColumn id="6" name="Berth" dataDxfId="46" dataCellStyle="Обычный 21"/>
    <tableColumn id="7" name="Discharge country" dataDxfId="45" dataCellStyle="Обычный 10"/>
    <tableColumn id="8" name="POD" dataDxfId="44" dataCellStyle="Обычный 4 6"/>
    <tableColumn id="11" name="Shipper" dataDxfId="43"/>
    <tableColumn id="9" name="Ship owner/manager" dataDxfId="42" dataCellStyle="Финансовый"/>
    <tableColumn id="10" name="DWT" dataDxfId="41" dataCellStyle="Обычный 21"/>
    <tableColumn id="12" name="IMO" dataDxfId="40" dataCellStyle="Обычный 21"/>
    <tableColumn id="13" name="Departure Date" dataDxfId="39" dataCellStyle="Обычный 2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3:O61" totalsRowShown="0" headerRowDxfId="38" dataDxfId="36" headerRowBorderDxfId="37" tableBorderDxfId="35" totalsRowBorderDxfId="34">
  <autoFilter ref="A3:O61"/>
  <sortState ref="A4:N94">
    <sortCondition ref="N3:N94"/>
  </sortState>
  <tableColumns count="15">
    <tableColumn id="1" name="Volume, tons" dataDxfId="33"/>
    <tableColumn id="2" name="Grain type" dataDxfId="32" dataCellStyle="Обычный 10"/>
    <tableColumn id="3" name="Vessel name" dataDxfId="31" dataCellStyle="Обычный 10"/>
    <tableColumn id="4" name="POL" dataDxfId="30" dataCellStyle="Обычный 10"/>
    <tableColumn id="5" name="Terminal of loading" dataDxfId="29"/>
    <tableColumn id="6" name="Berth" dataDxfId="28"/>
    <tableColumn id="7" name="Discharge country" dataDxfId="27" dataCellStyle="Финансовый"/>
    <tableColumn id="8" name="POD" dataDxfId="26"/>
    <tableColumn id="9" name="Shipper" dataDxfId="25"/>
    <tableColumn id="10" name="Importer/Receiver" dataDxfId="24"/>
    <tableColumn id="11" name="Ship owner/manager" dataDxfId="23"/>
    <tableColumn id="12" name="DWT" dataDxfId="22"/>
    <tableColumn id="13" name="IMO" dataDxfId="21"/>
    <tableColumn id="14" name="Departure Date" dataDxfId="20"/>
    <tableColumn id="15" name="Date of discharge" dataDxfId="1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Таблица3" displayName="Таблица3" ref="A3:N348" totalsRowShown="0" headerRowDxfId="18" dataDxfId="16" headerRowBorderDxfId="17" tableBorderDxfId="15" totalsRowBorderDxfId="14">
  <autoFilter ref="A3:N348"/>
  <sortState ref="A4:N295">
    <sortCondition ref="N3:N295"/>
  </sortState>
  <tableColumns count="14">
    <tableColumn id="1" name="Volume, tons" dataDxfId="13" dataCellStyle="Финансовый"/>
    <tableColumn id="2" name="Grain type" dataDxfId="12" dataCellStyle="Обычный 10"/>
    <tableColumn id="3" name="Vessel name" dataDxfId="11"/>
    <tableColumn id="4" name="POL" dataDxfId="10"/>
    <tableColumn id="5" name="Terminal of loading" dataDxfId="9" dataCellStyle="Обычный 10"/>
    <tableColumn id="6" name="Berth" dataDxfId="8"/>
    <tableColumn id="7" name="Discharge country" dataDxfId="7"/>
    <tableColumn id="10" name="POD" dataDxfId="6" dataCellStyle="Обычный 10"/>
    <tableColumn id="8" name="Shipper" dataDxfId="5" dataCellStyle="Финансовый"/>
    <tableColumn id="14" name="Importer/Receiver" dataDxfId="4"/>
    <tableColumn id="9" name="Ship owner/manager" dataDxfId="3" dataCellStyle="Финансовый"/>
    <tableColumn id="11" name="DWT" dataDxfId="2"/>
    <tableColumn id="12" name="IMO" dataDxfId="1"/>
    <tableColumn id="13" name="Departure D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"/>
  <sheetViews>
    <sheetView tabSelected="1" zoomScale="70" zoomScaleNormal="70" workbookViewId="0">
      <pane ySplit="8" topLeftCell="A9" activePane="bottomLeft" state="frozen"/>
      <selection pane="bottomLeft" activeCell="AJ37" sqref="AJ37"/>
    </sheetView>
  </sheetViews>
  <sheetFormatPr defaultColWidth="8.85546875" defaultRowHeight="15"/>
  <cols>
    <col min="3" max="3" width="10.42578125" bestFit="1" customWidth="1"/>
    <col min="18" max="18" width="11" bestFit="1" customWidth="1"/>
  </cols>
  <sheetData>
    <row r="1" spans="1:29" s="8" customFormat="1" ht="15.95" customHeight="1">
      <c r="A1" s="304" t="s">
        <v>87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</row>
    <row r="2" spans="1:29" s="8" customFormat="1" ht="15.75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</row>
    <row r="3" spans="1:29" s="8" customFormat="1" ht="15.75">
      <c r="A3" s="305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</row>
    <row r="4" spans="1:29" s="8" customFormat="1" ht="15.75">
      <c r="A4" s="305"/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</row>
    <row r="5" spans="1:29" s="8" customFormat="1" ht="15.75">
      <c r="A5" s="305"/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</row>
    <row r="6" spans="1:29" s="8" customFormat="1" ht="9.9499999999999993" customHeight="1">
      <c r="A6" s="305"/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</row>
    <row r="7" spans="1:29" s="8" customFormat="1" ht="15.75">
      <c r="A7" s="305"/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305"/>
    </row>
    <row r="8" spans="1:29" s="8" customFormat="1" ht="12" customHeight="1">
      <c r="A8" s="305"/>
      <c r="B8" s="305"/>
      <c r="C8" s="305"/>
      <c r="D8" s="305"/>
      <c r="E8" s="305"/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</row>
    <row r="15" spans="1:29">
      <c r="F15" s="2"/>
      <c r="G15" s="2"/>
    </row>
    <row r="16" spans="1:29">
      <c r="B16" t="s">
        <v>13</v>
      </c>
      <c r="C16">
        <v>486862</v>
      </c>
      <c r="F16" s="2"/>
      <c r="G16" s="2"/>
    </row>
    <row r="17" spans="2:7">
      <c r="B17" t="s">
        <v>17</v>
      </c>
      <c r="C17">
        <v>302197</v>
      </c>
      <c r="F17" s="2"/>
      <c r="G17" s="2"/>
    </row>
    <row r="18" spans="2:7">
      <c r="B18" t="s">
        <v>20</v>
      </c>
      <c r="C18">
        <v>35500</v>
      </c>
      <c r="F18" s="2"/>
      <c r="G18" s="2"/>
    </row>
    <row r="19" spans="2:7">
      <c r="B19" t="s">
        <v>2</v>
      </c>
      <c r="C19">
        <v>337850</v>
      </c>
      <c r="F19" s="2"/>
      <c r="G19" s="2"/>
    </row>
    <row r="20" spans="2:7">
      <c r="B20" t="s">
        <v>0</v>
      </c>
      <c r="C20">
        <v>793703</v>
      </c>
      <c r="F20" s="2"/>
      <c r="G20" s="2"/>
    </row>
    <row r="21" spans="2:7">
      <c r="B21" t="s">
        <v>68</v>
      </c>
      <c r="C21">
        <v>507615</v>
      </c>
      <c r="F21" s="2"/>
      <c r="G21" s="2"/>
    </row>
    <row r="22" spans="2:7">
      <c r="B22" t="s">
        <v>31</v>
      </c>
      <c r="C22">
        <v>66900</v>
      </c>
      <c r="F22" s="2"/>
      <c r="G22" s="2"/>
    </row>
    <row r="23" spans="2:7">
      <c r="B23" t="s">
        <v>124</v>
      </c>
      <c r="C23">
        <v>134445</v>
      </c>
      <c r="F23" s="2"/>
      <c r="G23" s="2"/>
    </row>
    <row r="24" spans="2:7">
      <c r="B24" t="s">
        <v>131</v>
      </c>
      <c r="C24">
        <v>288241</v>
      </c>
      <c r="F24" s="2"/>
      <c r="G24" s="2"/>
    </row>
    <row r="25" spans="2:7">
      <c r="B25" t="s">
        <v>122</v>
      </c>
      <c r="C25">
        <v>92951</v>
      </c>
    </row>
    <row r="26" spans="2:7">
      <c r="B26" s="2" t="s">
        <v>126</v>
      </c>
      <c r="C26">
        <v>164195</v>
      </c>
    </row>
    <row r="34" spans="17:18">
      <c r="Q34" t="s">
        <v>69</v>
      </c>
      <c r="R34" t="s">
        <v>74</v>
      </c>
    </row>
    <row r="35" spans="17:18">
      <c r="Q35">
        <v>40</v>
      </c>
      <c r="R35" s="7">
        <v>8456577.5800000001</v>
      </c>
    </row>
    <row r="36" spans="17:18">
      <c r="Q36">
        <v>41</v>
      </c>
      <c r="R36" s="7">
        <v>8993342.3800000008</v>
      </c>
    </row>
    <row r="37" spans="17:18">
      <c r="Q37">
        <v>42</v>
      </c>
      <c r="R37" s="7">
        <v>8522996.2400000002</v>
      </c>
    </row>
    <row r="38" spans="17:18">
      <c r="Q38">
        <v>43</v>
      </c>
      <c r="R38" s="7">
        <v>9065169</v>
      </c>
    </row>
    <row r="39" spans="17:18">
      <c r="Q39">
        <v>44</v>
      </c>
      <c r="R39" s="7">
        <v>8867444</v>
      </c>
    </row>
    <row r="40" spans="17:18">
      <c r="Q40">
        <v>45</v>
      </c>
      <c r="R40" s="7">
        <v>9093083</v>
      </c>
    </row>
    <row r="41" spans="17:18">
      <c r="Q41">
        <v>46</v>
      </c>
      <c r="R41" s="7">
        <v>8860665</v>
      </c>
    </row>
    <row r="42" spans="17:18">
      <c r="Q42">
        <v>47</v>
      </c>
      <c r="R42" s="7">
        <v>8927483</v>
      </c>
    </row>
    <row r="43" spans="17:18">
      <c r="Q43">
        <v>48</v>
      </c>
      <c r="R43" s="7">
        <v>9861044</v>
      </c>
    </row>
    <row r="44" spans="17:18">
      <c r="Q44">
        <v>49</v>
      </c>
      <c r="R44" s="7">
        <v>9389217</v>
      </c>
    </row>
    <row r="45" spans="17:18">
      <c r="Q45">
        <v>50</v>
      </c>
      <c r="R45" s="7">
        <v>8655574</v>
      </c>
    </row>
    <row r="46" spans="17:18">
      <c r="Q46">
        <v>51</v>
      </c>
      <c r="R46" s="7">
        <v>8482808</v>
      </c>
    </row>
    <row r="47" spans="17:18">
      <c r="Q47">
        <v>52</v>
      </c>
      <c r="R47" s="7">
        <v>7925371</v>
      </c>
    </row>
    <row r="48" spans="17:18">
      <c r="Q48">
        <v>1</v>
      </c>
      <c r="R48" s="7">
        <v>7102291</v>
      </c>
    </row>
    <row r="49" spans="17:18">
      <c r="Q49">
        <v>2</v>
      </c>
      <c r="R49" s="7">
        <v>6332925</v>
      </c>
    </row>
    <row r="50" spans="17:18">
      <c r="Q50">
        <v>3</v>
      </c>
      <c r="R50" s="7">
        <v>6851800</v>
      </c>
    </row>
  </sheetData>
  <mergeCells count="1">
    <mergeCell ref="A1:AC8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"/>
  <sheetViews>
    <sheetView zoomScale="70" zoomScaleNormal="70" workbookViewId="0">
      <selection activeCell="J19" sqref="J19"/>
    </sheetView>
  </sheetViews>
  <sheetFormatPr defaultColWidth="9.140625" defaultRowHeight="15"/>
  <cols>
    <col min="1" max="1" width="17" style="35" customWidth="1"/>
    <col min="2" max="2" width="22.140625" style="4" bestFit="1" customWidth="1"/>
    <col min="3" max="3" width="30.42578125" style="5" bestFit="1" customWidth="1"/>
    <col min="4" max="4" width="18.28515625" style="2" customWidth="1"/>
    <col min="5" max="5" width="17" style="156" customWidth="1"/>
    <col min="6" max="7" width="14.85546875" style="2" customWidth="1"/>
    <col min="8" max="9" width="26.42578125" style="2" customWidth="1"/>
    <col min="10" max="10" width="33.42578125" style="2" bestFit="1" customWidth="1"/>
    <col min="11" max="11" width="22" style="134" customWidth="1"/>
    <col min="12" max="12" width="16.85546875" style="52" customWidth="1"/>
    <col min="13" max="13" width="24.28515625" style="31" bestFit="1" customWidth="1"/>
    <col min="14" max="16384" width="9.140625" style="1"/>
  </cols>
  <sheetData>
    <row r="1" spans="1:13" ht="19.5">
      <c r="A1" s="306" t="s">
        <v>1025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</row>
    <row r="3" spans="1:13">
      <c r="A3" s="34" t="s">
        <v>24</v>
      </c>
      <c r="B3" s="24" t="s">
        <v>22</v>
      </c>
      <c r="C3" s="24" t="s">
        <v>25</v>
      </c>
      <c r="D3" s="74" t="s">
        <v>4</v>
      </c>
      <c r="E3" s="74" t="s">
        <v>19</v>
      </c>
      <c r="F3" s="74" t="s">
        <v>78</v>
      </c>
      <c r="G3" s="74" t="s">
        <v>45</v>
      </c>
      <c r="H3" s="74" t="s">
        <v>3</v>
      </c>
      <c r="I3" s="74" t="s">
        <v>11</v>
      </c>
      <c r="J3" s="74" t="s">
        <v>26</v>
      </c>
      <c r="K3" s="214" t="s">
        <v>27</v>
      </c>
      <c r="L3" s="25" t="s">
        <v>145</v>
      </c>
      <c r="M3" s="26" t="s">
        <v>23</v>
      </c>
    </row>
    <row r="4" spans="1:13" ht="15" customHeight="1">
      <c r="A4" s="28">
        <v>5500</v>
      </c>
      <c r="B4" s="47" t="s">
        <v>59</v>
      </c>
      <c r="C4" s="221" t="s">
        <v>803</v>
      </c>
      <c r="D4" s="44" t="s">
        <v>72</v>
      </c>
      <c r="E4" s="46"/>
      <c r="F4" s="222"/>
      <c r="G4" s="47" t="s">
        <v>13</v>
      </c>
      <c r="H4" s="51" t="s">
        <v>34</v>
      </c>
      <c r="I4" s="46"/>
      <c r="J4" s="46" t="s">
        <v>199</v>
      </c>
      <c r="K4" s="223">
        <v>6367</v>
      </c>
      <c r="L4" s="258">
        <v>9793557</v>
      </c>
      <c r="M4" s="225">
        <v>45670</v>
      </c>
    </row>
    <row r="5" spans="1:13" ht="15" customHeight="1">
      <c r="A5" s="28">
        <v>28000</v>
      </c>
      <c r="B5" s="47" t="s">
        <v>51</v>
      </c>
      <c r="C5" s="221" t="s">
        <v>804</v>
      </c>
      <c r="D5" s="44" t="s">
        <v>14</v>
      </c>
      <c r="E5" s="46"/>
      <c r="F5" s="222"/>
      <c r="G5" s="47" t="s">
        <v>17</v>
      </c>
      <c r="H5" s="51" t="s">
        <v>805</v>
      </c>
      <c r="I5" s="46"/>
      <c r="J5" s="46" t="s">
        <v>806</v>
      </c>
      <c r="K5" s="223">
        <v>28747</v>
      </c>
      <c r="L5" s="231">
        <v>9159737</v>
      </c>
      <c r="M5" s="225">
        <v>45670</v>
      </c>
    </row>
    <row r="6" spans="1:13" ht="15" customHeight="1">
      <c r="A6" s="28">
        <v>5000</v>
      </c>
      <c r="B6" s="47"/>
      <c r="C6" s="47" t="s">
        <v>807</v>
      </c>
      <c r="D6" s="44" t="s">
        <v>10</v>
      </c>
      <c r="E6" s="46"/>
      <c r="F6" s="18"/>
      <c r="G6" s="47" t="s">
        <v>68</v>
      </c>
      <c r="H6" s="51" t="s">
        <v>33</v>
      </c>
      <c r="I6" s="46"/>
      <c r="J6" s="46" t="s">
        <v>808</v>
      </c>
      <c r="K6" s="220">
        <v>5300</v>
      </c>
      <c r="L6" s="231">
        <v>9362384</v>
      </c>
      <c r="M6" s="225">
        <v>45670</v>
      </c>
    </row>
    <row r="7" spans="1:13" ht="15" customHeight="1">
      <c r="A7" s="28">
        <v>5948</v>
      </c>
      <c r="B7" s="47" t="s">
        <v>51</v>
      </c>
      <c r="C7" s="47" t="s">
        <v>809</v>
      </c>
      <c r="D7" s="44" t="s">
        <v>10</v>
      </c>
      <c r="E7" s="46"/>
      <c r="F7" s="18"/>
      <c r="G7" s="47" t="s">
        <v>68</v>
      </c>
      <c r="H7" s="51" t="s">
        <v>810</v>
      </c>
      <c r="I7" s="46"/>
      <c r="J7" s="46" t="s">
        <v>811</v>
      </c>
      <c r="K7" s="220">
        <v>6607</v>
      </c>
      <c r="L7" s="231">
        <v>8130851</v>
      </c>
      <c r="M7" s="225">
        <v>45670</v>
      </c>
    </row>
    <row r="8" spans="1:13" ht="15" customHeight="1">
      <c r="A8" s="28">
        <v>10050</v>
      </c>
      <c r="B8" s="47" t="s">
        <v>111</v>
      </c>
      <c r="C8" s="221" t="s">
        <v>812</v>
      </c>
      <c r="D8" s="44" t="s">
        <v>72</v>
      </c>
      <c r="E8" s="46"/>
      <c r="F8" s="222"/>
      <c r="G8" s="47" t="s">
        <v>68</v>
      </c>
      <c r="H8" s="51" t="s">
        <v>38</v>
      </c>
      <c r="I8" s="46"/>
      <c r="J8" s="46" t="s">
        <v>616</v>
      </c>
      <c r="K8" s="223">
        <v>13500</v>
      </c>
      <c r="L8" s="231">
        <v>8606109</v>
      </c>
      <c r="M8" s="225">
        <v>45670</v>
      </c>
    </row>
    <row r="9" spans="1:13" ht="15" customHeight="1">
      <c r="A9" s="28">
        <v>25000</v>
      </c>
      <c r="B9" s="47"/>
      <c r="C9" s="221" t="s">
        <v>813</v>
      </c>
      <c r="D9" s="44" t="s">
        <v>201</v>
      </c>
      <c r="E9" s="46"/>
      <c r="F9" s="222"/>
      <c r="G9" s="44" t="s">
        <v>42</v>
      </c>
      <c r="H9" s="51" t="s">
        <v>307</v>
      </c>
      <c r="I9" s="46"/>
      <c r="J9" s="46" t="s">
        <v>190</v>
      </c>
      <c r="K9" s="223">
        <v>32046</v>
      </c>
      <c r="L9" s="231">
        <v>9620138</v>
      </c>
      <c r="M9" s="225">
        <v>45670</v>
      </c>
    </row>
    <row r="10" spans="1:13" ht="15" customHeight="1">
      <c r="A10" s="28">
        <v>3200</v>
      </c>
      <c r="B10" s="47"/>
      <c r="C10" s="47" t="s">
        <v>814</v>
      </c>
      <c r="D10" s="44" t="s">
        <v>10</v>
      </c>
      <c r="E10" s="46"/>
      <c r="F10" s="18"/>
      <c r="G10" s="226" t="s">
        <v>16</v>
      </c>
      <c r="H10" s="51" t="s">
        <v>141</v>
      </c>
      <c r="I10" s="46"/>
      <c r="J10" s="46" t="s">
        <v>815</v>
      </c>
      <c r="K10" s="220">
        <v>3547</v>
      </c>
      <c r="L10" s="231">
        <v>8909185</v>
      </c>
      <c r="M10" s="225">
        <v>45670</v>
      </c>
    </row>
    <row r="11" spans="1:13" ht="15" customHeight="1">
      <c r="A11" s="28">
        <v>29460</v>
      </c>
      <c r="B11" s="47" t="s">
        <v>51</v>
      </c>
      <c r="C11" s="221" t="s">
        <v>816</v>
      </c>
      <c r="D11" s="44" t="s">
        <v>15</v>
      </c>
      <c r="E11" s="46"/>
      <c r="F11" s="222"/>
      <c r="G11" s="47" t="s">
        <v>1</v>
      </c>
      <c r="H11" s="51" t="s">
        <v>9</v>
      </c>
      <c r="I11" s="46"/>
      <c r="J11" s="46" t="s">
        <v>817</v>
      </c>
      <c r="K11" s="223">
        <v>31828</v>
      </c>
      <c r="L11" s="231">
        <v>9189677</v>
      </c>
      <c r="M11" s="225">
        <v>45671</v>
      </c>
    </row>
    <row r="12" spans="1:13" ht="15" customHeight="1">
      <c r="A12" s="28">
        <v>6500</v>
      </c>
      <c r="B12" s="227" t="s">
        <v>111</v>
      </c>
      <c r="C12" s="47" t="s">
        <v>818</v>
      </c>
      <c r="D12" s="44" t="s">
        <v>10</v>
      </c>
      <c r="E12" s="46"/>
      <c r="F12" s="18"/>
      <c r="G12" s="44" t="s">
        <v>17</v>
      </c>
      <c r="H12" s="51" t="s">
        <v>740</v>
      </c>
      <c r="I12" s="46"/>
      <c r="J12" s="46" t="s">
        <v>819</v>
      </c>
      <c r="K12" s="220">
        <v>10315</v>
      </c>
      <c r="L12" s="231">
        <v>9372468</v>
      </c>
      <c r="M12" s="225">
        <v>45671</v>
      </c>
    </row>
    <row r="13" spans="1:13" ht="15" customHeight="1">
      <c r="A13" s="28">
        <v>7251</v>
      </c>
      <c r="B13" s="47" t="s">
        <v>8</v>
      </c>
      <c r="C13" s="47" t="s">
        <v>820</v>
      </c>
      <c r="D13" s="44" t="s">
        <v>10</v>
      </c>
      <c r="E13" s="46"/>
      <c r="F13" s="18"/>
      <c r="G13" s="47" t="s">
        <v>68</v>
      </c>
      <c r="H13" s="51" t="s">
        <v>810</v>
      </c>
      <c r="I13" s="46"/>
      <c r="J13" s="46" t="s">
        <v>821</v>
      </c>
      <c r="K13" s="220">
        <v>7800</v>
      </c>
      <c r="L13" s="231">
        <v>9641845</v>
      </c>
      <c r="M13" s="225">
        <v>45671</v>
      </c>
    </row>
    <row r="14" spans="1:13" ht="15" customHeight="1">
      <c r="A14" s="28">
        <v>7035</v>
      </c>
      <c r="B14" s="47" t="s">
        <v>111</v>
      </c>
      <c r="C14" s="221" t="s">
        <v>822</v>
      </c>
      <c r="D14" s="44" t="s">
        <v>15</v>
      </c>
      <c r="E14" s="46"/>
      <c r="F14" s="222"/>
      <c r="G14" s="47" t="s">
        <v>0</v>
      </c>
      <c r="H14" s="51" t="s">
        <v>779</v>
      </c>
      <c r="I14" s="46"/>
      <c r="J14" s="46" t="s">
        <v>65</v>
      </c>
      <c r="K14" s="223">
        <v>8150</v>
      </c>
      <c r="L14" s="231">
        <v>8517293</v>
      </c>
      <c r="M14" s="225">
        <v>45671</v>
      </c>
    </row>
    <row r="15" spans="1:13" ht="15" customHeight="1">
      <c r="A15" s="28">
        <v>20000</v>
      </c>
      <c r="B15" s="47"/>
      <c r="C15" s="221" t="s">
        <v>823</v>
      </c>
      <c r="D15" s="44" t="s">
        <v>201</v>
      </c>
      <c r="E15" s="46"/>
      <c r="F15" s="222"/>
      <c r="G15" s="47" t="s">
        <v>68</v>
      </c>
      <c r="H15" s="51" t="s">
        <v>100</v>
      </c>
      <c r="I15" s="46"/>
      <c r="J15" s="46" t="s">
        <v>824</v>
      </c>
      <c r="K15" s="223">
        <v>22056</v>
      </c>
      <c r="L15" s="231">
        <v>9107033</v>
      </c>
      <c r="M15" s="225">
        <v>45671</v>
      </c>
    </row>
    <row r="16" spans="1:13" ht="15" customHeight="1">
      <c r="A16" s="28">
        <v>3400</v>
      </c>
      <c r="B16" s="47"/>
      <c r="C16" s="47" t="s">
        <v>825</v>
      </c>
      <c r="D16" s="44" t="s">
        <v>10</v>
      </c>
      <c r="E16" s="46"/>
      <c r="F16" s="18"/>
      <c r="G16" s="44" t="s">
        <v>133</v>
      </c>
      <c r="H16" s="51" t="s">
        <v>531</v>
      </c>
      <c r="I16" s="46"/>
      <c r="J16" s="46" t="s">
        <v>377</v>
      </c>
      <c r="K16" s="220">
        <v>3710</v>
      </c>
      <c r="L16" s="231">
        <v>9006318</v>
      </c>
      <c r="M16" s="225">
        <v>45671</v>
      </c>
    </row>
    <row r="17" spans="1:13" ht="15" customHeight="1">
      <c r="A17" s="28">
        <v>40000</v>
      </c>
      <c r="B17" s="47"/>
      <c r="C17" s="221" t="s">
        <v>826</v>
      </c>
      <c r="D17" s="44" t="s">
        <v>201</v>
      </c>
      <c r="E17" s="46"/>
      <c r="F17" s="222"/>
      <c r="G17" s="221" t="s">
        <v>35</v>
      </c>
      <c r="H17" s="51"/>
      <c r="I17" s="46"/>
      <c r="J17" s="46" t="s">
        <v>827</v>
      </c>
      <c r="K17" s="223">
        <v>45601</v>
      </c>
      <c r="L17" s="231">
        <v>9228071</v>
      </c>
      <c r="M17" s="225">
        <v>45671</v>
      </c>
    </row>
    <row r="18" spans="1:13" ht="15" customHeight="1">
      <c r="A18" s="28">
        <v>3200</v>
      </c>
      <c r="B18" s="47"/>
      <c r="C18" s="47" t="s">
        <v>828</v>
      </c>
      <c r="D18" s="44" t="s">
        <v>10</v>
      </c>
      <c r="E18" s="46"/>
      <c r="F18" s="18"/>
      <c r="G18" s="47" t="s">
        <v>16</v>
      </c>
      <c r="H18" s="51" t="s">
        <v>248</v>
      </c>
      <c r="I18" s="46"/>
      <c r="J18" s="46" t="s">
        <v>96</v>
      </c>
      <c r="K18" s="220">
        <v>3703</v>
      </c>
      <c r="L18" s="231">
        <v>8516287</v>
      </c>
      <c r="M18" s="225">
        <v>45671</v>
      </c>
    </row>
    <row r="19" spans="1:13" ht="15" customHeight="1">
      <c r="A19" s="28">
        <v>27000</v>
      </c>
      <c r="B19" s="47" t="s">
        <v>8</v>
      </c>
      <c r="C19" s="221" t="s">
        <v>829</v>
      </c>
      <c r="D19" s="44" t="s">
        <v>14</v>
      </c>
      <c r="E19" s="46"/>
      <c r="F19" s="222"/>
      <c r="G19" s="47" t="s">
        <v>1</v>
      </c>
      <c r="H19" s="51" t="s">
        <v>9</v>
      </c>
      <c r="I19" s="46"/>
      <c r="J19" s="46" t="s">
        <v>830</v>
      </c>
      <c r="K19" s="223">
        <v>28368</v>
      </c>
      <c r="L19" s="231">
        <v>9691591</v>
      </c>
      <c r="M19" s="225">
        <v>45671</v>
      </c>
    </row>
    <row r="20" spans="1:13" ht="15" customHeight="1">
      <c r="A20" s="28">
        <v>6542</v>
      </c>
      <c r="B20" s="47" t="s">
        <v>59</v>
      </c>
      <c r="C20" s="221" t="s">
        <v>831</v>
      </c>
      <c r="D20" s="44" t="s">
        <v>15</v>
      </c>
      <c r="E20" s="46"/>
      <c r="F20" s="222"/>
      <c r="G20" s="44" t="s">
        <v>17</v>
      </c>
      <c r="H20" s="51" t="s">
        <v>805</v>
      </c>
      <c r="I20" s="46"/>
      <c r="J20" s="46" t="s">
        <v>832</v>
      </c>
      <c r="K20" s="223">
        <v>9387</v>
      </c>
      <c r="L20" s="231">
        <v>9133757</v>
      </c>
      <c r="M20" s="225">
        <v>45671</v>
      </c>
    </row>
    <row r="21" spans="1:13" ht="15" customHeight="1">
      <c r="A21" s="28">
        <v>51999</v>
      </c>
      <c r="B21" s="47" t="s">
        <v>51</v>
      </c>
      <c r="C21" s="221" t="s">
        <v>833</v>
      </c>
      <c r="D21" s="44" t="s">
        <v>14</v>
      </c>
      <c r="E21" s="46"/>
      <c r="F21" s="222"/>
      <c r="G21" s="47"/>
      <c r="H21" s="51"/>
      <c r="I21" s="46"/>
      <c r="J21" s="46" t="s">
        <v>258</v>
      </c>
      <c r="K21" s="223">
        <v>55596</v>
      </c>
      <c r="L21" s="231">
        <v>9456551</v>
      </c>
      <c r="M21" s="225">
        <v>45671</v>
      </c>
    </row>
    <row r="22" spans="1:13" ht="15" customHeight="1">
      <c r="A22" s="28">
        <v>30000</v>
      </c>
      <c r="B22" s="47" t="s">
        <v>51</v>
      </c>
      <c r="C22" s="221" t="s">
        <v>834</v>
      </c>
      <c r="D22" s="44" t="s">
        <v>15</v>
      </c>
      <c r="E22" s="46"/>
      <c r="F22" s="222"/>
      <c r="G22" s="47" t="s">
        <v>68</v>
      </c>
      <c r="H22" s="51" t="s">
        <v>100</v>
      </c>
      <c r="I22" s="46"/>
      <c r="J22" s="46" t="s">
        <v>835</v>
      </c>
      <c r="K22" s="223">
        <v>34000</v>
      </c>
      <c r="L22" s="231">
        <v>9516703</v>
      </c>
      <c r="M22" s="225">
        <v>45672</v>
      </c>
    </row>
    <row r="23" spans="1:13" ht="15" customHeight="1">
      <c r="A23" s="28">
        <v>29780</v>
      </c>
      <c r="B23" s="47" t="s">
        <v>51</v>
      </c>
      <c r="C23" s="221" t="s">
        <v>836</v>
      </c>
      <c r="D23" s="44" t="s">
        <v>14</v>
      </c>
      <c r="E23" s="46"/>
      <c r="F23" s="222"/>
      <c r="G23" s="44" t="s">
        <v>17</v>
      </c>
      <c r="H23" s="51" t="s">
        <v>313</v>
      </c>
      <c r="I23" s="46"/>
      <c r="J23" s="46" t="s">
        <v>626</v>
      </c>
      <c r="K23" s="223">
        <v>32029</v>
      </c>
      <c r="L23" s="231">
        <v>9379650</v>
      </c>
      <c r="M23" s="225">
        <v>45672</v>
      </c>
    </row>
    <row r="24" spans="1:13" ht="15" customHeight="1">
      <c r="A24" s="19">
        <v>27500</v>
      </c>
      <c r="B24" s="44" t="s">
        <v>51</v>
      </c>
      <c r="C24" s="226" t="s">
        <v>837</v>
      </c>
      <c r="D24" s="44" t="s">
        <v>72</v>
      </c>
      <c r="E24" s="43"/>
      <c r="F24" s="229"/>
      <c r="G24" s="44" t="s">
        <v>68</v>
      </c>
      <c r="H24" s="45" t="s">
        <v>33</v>
      </c>
      <c r="I24" s="43"/>
      <c r="J24" s="43" t="s">
        <v>838</v>
      </c>
      <c r="K24" s="230">
        <v>28471</v>
      </c>
      <c r="L24" s="231">
        <v>9218088</v>
      </c>
      <c r="M24" s="225">
        <v>45672</v>
      </c>
    </row>
    <row r="25" spans="1:13" ht="15" customHeight="1">
      <c r="A25" s="19">
        <v>7800</v>
      </c>
      <c r="B25" s="44"/>
      <c r="C25" s="226" t="s">
        <v>839</v>
      </c>
      <c r="D25" s="44" t="s">
        <v>201</v>
      </c>
      <c r="E25" s="43"/>
      <c r="F25" s="229"/>
      <c r="G25" s="226" t="s">
        <v>0</v>
      </c>
      <c r="H25" s="45" t="s">
        <v>779</v>
      </c>
      <c r="I25" s="43"/>
      <c r="J25" s="43" t="s">
        <v>840</v>
      </c>
      <c r="K25" s="230">
        <v>8116</v>
      </c>
      <c r="L25" s="231">
        <v>8821577</v>
      </c>
      <c r="M25" s="225">
        <v>45672</v>
      </c>
    </row>
    <row r="26" spans="1:13" ht="15" customHeight="1">
      <c r="A26" s="19">
        <v>28000</v>
      </c>
      <c r="B26" s="44" t="s">
        <v>51</v>
      </c>
      <c r="C26" s="226" t="s">
        <v>841</v>
      </c>
      <c r="D26" s="44" t="s">
        <v>14</v>
      </c>
      <c r="E26" s="43"/>
      <c r="F26" s="229"/>
      <c r="G26" s="226" t="s">
        <v>1</v>
      </c>
      <c r="H26" s="45"/>
      <c r="I26" s="43"/>
      <c r="J26" s="43" t="s">
        <v>622</v>
      </c>
      <c r="K26" s="230">
        <v>28754</v>
      </c>
      <c r="L26" s="231">
        <v>9113850</v>
      </c>
      <c r="M26" s="225">
        <v>45672</v>
      </c>
    </row>
    <row r="27" spans="1:13" ht="15" customHeight="1">
      <c r="A27" s="19">
        <v>8200</v>
      </c>
      <c r="B27" s="44" t="s">
        <v>129</v>
      </c>
      <c r="C27" s="226" t="s">
        <v>842</v>
      </c>
      <c r="D27" s="44" t="s">
        <v>14</v>
      </c>
      <c r="E27" s="43"/>
      <c r="F27" s="229"/>
      <c r="G27" s="44" t="s">
        <v>68</v>
      </c>
      <c r="H27" s="45" t="s">
        <v>98</v>
      </c>
      <c r="I27" s="43"/>
      <c r="J27" s="43" t="s">
        <v>843</v>
      </c>
      <c r="K27" s="230">
        <v>10509</v>
      </c>
      <c r="L27" s="231">
        <v>9017628</v>
      </c>
      <c r="M27" s="225">
        <v>45672</v>
      </c>
    </row>
    <row r="28" spans="1:13" ht="15" customHeight="1">
      <c r="A28" s="19">
        <v>5500</v>
      </c>
      <c r="B28" s="44" t="s">
        <v>111</v>
      </c>
      <c r="C28" s="226" t="s">
        <v>844</v>
      </c>
      <c r="D28" s="44" t="s">
        <v>72</v>
      </c>
      <c r="E28" s="43"/>
      <c r="F28" s="229"/>
      <c r="G28" s="226" t="s">
        <v>0</v>
      </c>
      <c r="H28" s="45" t="s">
        <v>5</v>
      </c>
      <c r="I28" s="43"/>
      <c r="J28" s="43" t="s">
        <v>636</v>
      </c>
      <c r="K28" s="230">
        <v>6205</v>
      </c>
      <c r="L28" s="231">
        <v>9192026</v>
      </c>
      <c r="M28" s="225">
        <v>45673</v>
      </c>
    </row>
    <row r="29" spans="1:13" ht="15" customHeight="1">
      <c r="A29" s="19">
        <v>1200</v>
      </c>
      <c r="B29" s="44"/>
      <c r="C29" s="44" t="s">
        <v>845</v>
      </c>
      <c r="D29" s="44" t="s">
        <v>10</v>
      </c>
      <c r="E29" s="43"/>
      <c r="F29" s="9"/>
      <c r="G29" s="226" t="s">
        <v>16</v>
      </c>
      <c r="H29" s="45" t="s">
        <v>141</v>
      </c>
      <c r="I29" s="43"/>
      <c r="J29" s="43" t="s">
        <v>846</v>
      </c>
      <c r="K29" s="228">
        <v>1606</v>
      </c>
      <c r="L29" s="231">
        <v>8827430</v>
      </c>
      <c r="M29" s="225">
        <v>45673</v>
      </c>
    </row>
    <row r="30" spans="1:13" ht="15" customHeight="1">
      <c r="A30" s="19">
        <v>6000</v>
      </c>
      <c r="B30" s="44" t="s">
        <v>59</v>
      </c>
      <c r="C30" s="44" t="s">
        <v>847</v>
      </c>
      <c r="D30" s="44" t="s">
        <v>10</v>
      </c>
      <c r="E30" s="43"/>
      <c r="F30" s="9"/>
      <c r="G30" s="44" t="s">
        <v>17</v>
      </c>
      <c r="H30" s="45" t="s">
        <v>544</v>
      </c>
      <c r="I30" s="43"/>
      <c r="J30" s="43" t="s">
        <v>203</v>
      </c>
      <c r="K30" s="228">
        <v>6320</v>
      </c>
      <c r="L30" s="231">
        <v>9492634</v>
      </c>
      <c r="M30" s="225">
        <v>45673</v>
      </c>
    </row>
    <row r="31" spans="1:13" ht="15" customHeight="1">
      <c r="A31" s="19">
        <v>21000</v>
      </c>
      <c r="B31" s="44" t="s">
        <v>8</v>
      </c>
      <c r="C31" s="226" t="s">
        <v>848</v>
      </c>
      <c r="D31" s="44" t="s">
        <v>14</v>
      </c>
      <c r="E31" s="43"/>
      <c r="F31" s="229"/>
      <c r="G31" s="44"/>
      <c r="H31" s="45"/>
      <c r="I31" s="43"/>
      <c r="J31" s="43" t="s">
        <v>849</v>
      </c>
      <c r="K31" s="230">
        <v>23003</v>
      </c>
      <c r="L31" s="231">
        <v>9545560</v>
      </c>
      <c r="M31" s="225">
        <v>45673</v>
      </c>
    </row>
    <row r="32" spans="1:13" ht="15" customHeight="1">
      <c r="A32" s="19">
        <v>63500</v>
      </c>
      <c r="B32" s="44" t="s">
        <v>51</v>
      </c>
      <c r="C32" s="226" t="s">
        <v>850</v>
      </c>
      <c r="D32" s="44" t="s">
        <v>14</v>
      </c>
      <c r="E32" s="43"/>
      <c r="F32" s="229"/>
      <c r="G32" s="44" t="s">
        <v>13</v>
      </c>
      <c r="H32" s="45" t="s">
        <v>142</v>
      </c>
      <c r="I32" s="43"/>
      <c r="J32" s="43" t="s">
        <v>851</v>
      </c>
      <c r="K32" s="230">
        <v>75409</v>
      </c>
      <c r="L32" s="231">
        <v>9291121</v>
      </c>
      <c r="M32" s="225">
        <v>45673</v>
      </c>
    </row>
    <row r="33" spans="1:13" ht="15" customHeight="1">
      <c r="A33" s="19">
        <v>6600</v>
      </c>
      <c r="B33" s="44" t="s">
        <v>8</v>
      </c>
      <c r="C33" s="226" t="s">
        <v>852</v>
      </c>
      <c r="D33" s="44" t="s">
        <v>14</v>
      </c>
      <c r="E33" s="43"/>
      <c r="F33" s="229"/>
      <c r="G33" s="44" t="s">
        <v>17</v>
      </c>
      <c r="H33" s="45" t="s">
        <v>313</v>
      </c>
      <c r="I33" s="43"/>
      <c r="J33" s="43" t="s">
        <v>853</v>
      </c>
      <c r="K33" s="230">
        <v>7900</v>
      </c>
      <c r="L33" s="231">
        <v>8919960</v>
      </c>
      <c r="M33" s="225">
        <v>45673</v>
      </c>
    </row>
    <row r="34" spans="1:13" ht="15" customHeight="1">
      <c r="A34" s="19">
        <v>20000</v>
      </c>
      <c r="B34" s="44"/>
      <c r="C34" s="226" t="s">
        <v>524</v>
      </c>
      <c r="D34" s="44" t="s">
        <v>201</v>
      </c>
      <c r="E34" s="43"/>
      <c r="F34" s="229"/>
      <c r="G34" s="44" t="s">
        <v>68</v>
      </c>
      <c r="H34" s="45" t="s">
        <v>533</v>
      </c>
      <c r="I34" s="43"/>
      <c r="J34" s="43" t="s">
        <v>616</v>
      </c>
      <c r="K34" s="230">
        <v>24341</v>
      </c>
      <c r="L34" s="231">
        <v>9141235</v>
      </c>
      <c r="M34" s="225">
        <v>45673</v>
      </c>
    </row>
    <row r="35" spans="1:13" ht="15" customHeight="1">
      <c r="A35" s="19">
        <v>59559</v>
      </c>
      <c r="B35" s="44" t="s">
        <v>51</v>
      </c>
      <c r="C35" s="226" t="s">
        <v>854</v>
      </c>
      <c r="D35" s="44" t="s">
        <v>14</v>
      </c>
      <c r="E35" s="43"/>
      <c r="F35" s="229"/>
      <c r="G35" s="44" t="s">
        <v>13</v>
      </c>
      <c r="H35" s="45" t="s">
        <v>855</v>
      </c>
      <c r="I35" s="43"/>
      <c r="J35" s="43" t="s">
        <v>379</v>
      </c>
      <c r="K35" s="230">
        <v>75825</v>
      </c>
      <c r="L35" s="231">
        <v>9389813</v>
      </c>
      <c r="M35" s="225">
        <v>45673</v>
      </c>
    </row>
    <row r="36" spans="1:13" ht="15" customHeight="1">
      <c r="A36" s="19">
        <v>6200</v>
      </c>
      <c r="B36" s="44"/>
      <c r="C36" s="226" t="s">
        <v>856</v>
      </c>
      <c r="D36" s="44" t="s">
        <v>201</v>
      </c>
      <c r="E36" s="43"/>
      <c r="F36" s="229"/>
      <c r="G36" s="226" t="s">
        <v>31</v>
      </c>
      <c r="H36" s="45"/>
      <c r="I36" s="43"/>
      <c r="J36" s="43" t="s">
        <v>857</v>
      </c>
      <c r="K36" s="230">
        <v>6874</v>
      </c>
      <c r="L36" s="231">
        <v>7352464</v>
      </c>
      <c r="M36" s="225">
        <v>45673</v>
      </c>
    </row>
    <row r="37" spans="1:13" ht="15" customHeight="1">
      <c r="A37" s="19">
        <v>64080</v>
      </c>
      <c r="B37" s="44" t="s">
        <v>51</v>
      </c>
      <c r="C37" s="226" t="s">
        <v>858</v>
      </c>
      <c r="D37" s="44" t="s">
        <v>15</v>
      </c>
      <c r="E37" s="43"/>
      <c r="F37" s="229"/>
      <c r="G37" s="44" t="s">
        <v>39</v>
      </c>
      <c r="H37" s="45" t="s">
        <v>40</v>
      </c>
      <c r="I37" s="43"/>
      <c r="J37" s="43" t="s">
        <v>389</v>
      </c>
      <c r="K37" s="230">
        <v>74940</v>
      </c>
      <c r="L37" s="231">
        <v>9532202</v>
      </c>
      <c r="M37" s="225">
        <v>45673</v>
      </c>
    </row>
    <row r="38" spans="1:13" ht="15" customHeight="1">
      <c r="A38" s="19">
        <v>3200</v>
      </c>
      <c r="B38" s="44"/>
      <c r="C38" s="44" t="s">
        <v>859</v>
      </c>
      <c r="D38" s="67" t="s">
        <v>201</v>
      </c>
      <c r="E38" s="43"/>
      <c r="F38" s="9"/>
      <c r="G38" s="44" t="s">
        <v>133</v>
      </c>
      <c r="H38" s="45" t="s">
        <v>531</v>
      </c>
      <c r="I38" s="43"/>
      <c r="J38" s="43" t="s">
        <v>860</v>
      </c>
      <c r="K38" s="228">
        <v>3712</v>
      </c>
      <c r="L38" s="231">
        <v>9006332</v>
      </c>
      <c r="M38" s="225">
        <v>45673</v>
      </c>
    </row>
    <row r="39" spans="1:13" ht="15" customHeight="1">
      <c r="A39" s="19">
        <v>30000</v>
      </c>
      <c r="B39" s="44"/>
      <c r="C39" s="226" t="s">
        <v>861</v>
      </c>
      <c r="D39" s="44" t="s">
        <v>201</v>
      </c>
      <c r="E39" s="43"/>
      <c r="F39" s="229"/>
      <c r="G39" s="44" t="s">
        <v>13</v>
      </c>
      <c r="H39" s="45" t="s">
        <v>472</v>
      </c>
      <c r="I39" s="43"/>
      <c r="J39" s="43" t="s">
        <v>862</v>
      </c>
      <c r="K39" s="230">
        <v>32178</v>
      </c>
      <c r="L39" s="231">
        <v>9608697</v>
      </c>
      <c r="M39" s="225">
        <v>45673</v>
      </c>
    </row>
    <row r="40" spans="1:13" ht="15" customHeight="1">
      <c r="A40" s="19">
        <v>8000</v>
      </c>
      <c r="B40" s="44" t="s">
        <v>51</v>
      </c>
      <c r="C40" s="226" t="s">
        <v>863</v>
      </c>
      <c r="D40" s="44" t="s">
        <v>72</v>
      </c>
      <c r="E40" s="43"/>
      <c r="F40" s="229"/>
      <c r="G40" s="226" t="s">
        <v>0</v>
      </c>
      <c r="H40" s="45" t="s">
        <v>0</v>
      </c>
      <c r="I40" s="43"/>
      <c r="J40" s="43" t="s">
        <v>65</v>
      </c>
      <c r="K40" s="230">
        <v>8890</v>
      </c>
      <c r="L40" s="231">
        <v>8418265</v>
      </c>
      <c r="M40" s="225">
        <v>45674</v>
      </c>
    </row>
    <row r="41" spans="1:13" ht="15" customHeight="1">
      <c r="A41" s="19">
        <v>3000</v>
      </c>
      <c r="B41" s="44"/>
      <c r="C41" s="44" t="s">
        <v>864</v>
      </c>
      <c r="D41" s="44" t="s">
        <v>10</v>
      </c>
      <c r="E41" s="43"/>
      <c r="F41" s="9"/>
      <c r="G41" s="44" t="s">
        <v>68</v>
      </c>
      <c r="H41" s="44" t="s">
        <v>38</v>
      </c>
      <c r="I41" s="43"/>
      <c r="J41" s="43" t="s">
        <v>865</v>
      </c>
      <c r="K41" s="228">
        <v>3250</v>
      </c>
      <c r="L41" s="231">
        <v>8117859</v>
      </c>
      <c r="M41" s="225">
        <v>45674</v>
      </c>
    </row>
    <row r="42" spans="1:13" ht="15" customHeight="1">
      <c r="A42" s="19">
        <v>6000</v>
      </c>
      <c r="B42" s="44" t="s">
        <v>52</v>
      </c>
      <c r="C42" s="44" t="s">
        <v>866</v>
      </c>
      <c r="D42" s="44" t="s">
        <v>10</v>
      </c>
      <c r="E42" s="43"/>
      <c r="F42" s="9"/>
      <c r="G42" s="44"/>
      <c r="H42" s="45"/>
      <c r="I42" s="43"/>
      <c r="J42" s="43" t="s">
        <v>535</v>
      </c>
      <c r="K42" s="228">
        <v>7209</v>
      </c>
      <c r="L42" s="231">
        <v>9016179</v>
      </c>
      <c r="M42" s="225">
        <v>45674</v>
      </c>
    </row>
    <row r="43" spans="1:13" ht="15" customHeight="1">
      <c r="A43" s="19">
        <v>3200</v>
      </c>
      <c r="B43" s="44"/>
      <c r="C43" s="226" t="s">
        <v>867</v>
      </c>
      <c r="D43" s="44" t="s">
        <v>201</v>
      </c>
      <c r="E43" s="43"/>
      <c r="F43" s="229"/>
      <c r="G43" s="226" t="s">
        <v>0</v>
      </c>
      <c r="H43" s="45" t="s">
        <v>0</v>
      </c>
      <c r="I43" s="43"/>
      <c r="J43" s="43" t="s">
        <v>868</v>
      </c>
      <c r="K43" s="230">
        <v>3550</v>
      </c>
      <c r="L43" s="231">
        <v>8003058</v>
      </c>
      <c r="M43" s="225">
        <v>45674</v>
      </c>
    </row>
    <row r="44" spans="1:13" ht="15" customHeight="1">
      <c r="A44" s="19">
        <v>3000</v>
      </c>
      <c r="B44" s="44" t="s">
        <v>111</v>
      </c>
      <c r="C44" s="226" t="s">
        <v>869</v>
      </c>
      <c r="D44" s="44" t="s">
        <v>15</v>
      </c>
      <c r="E44" s="43"/>
      <c r="F44" s="229"/>
      <c r="G44" s="226" t="s">
        <v>0</v>
      </c>
      <c r="H44" s="45" t="s">
        <v>5</v>
      </c>
      <c r="I44" s="43"/>
      <c r="J44" s="43" t="s">
        <v>535</v>
      </c>
      <c r="K44" s="230">
        <v>3694</v>
      </c>
      <c r="L44" s="231">
        <v>8859146</v>
      </c>
      <c r="M44" s="225">
        <v>45674</v>
      </c>
    </row>
    <row r="45" spans="1:13" ht="15" customHeight="1">
      <c r="A45" s="19">
        <v>3800</v>
      </c>
      <c r="B45" s="44"/>
      <c r="C45" s="226" t="s">
        <v>870</v>
      </c>
      <c r="D45" s="44" t="s">
        <v>201</v>
      </c>
      <c r="E45" s="43"/>
      <c r="F45" s="229"/>
      <c r="G45" s="44" t="s">
        <v>68</v>
      </c>
      <c r="H45" s="45" t="s">
        <v>871</v>
      </c>
      <c r="I45" s="43"/>
      <c r="J45" s="43" t="s">
        <v>872</v>
      </c>
      <c r="K45" s="230">
        <v>4202</v>
      </c>
      <c r="L45" s="231">
        <v>9546318</v>
      </c>
      <c r="M45" s="225">
        <v>45674</v>
      </c>
    </row>
    <row r="46" spans="1:13" ht="15" customHeight="1">
      <c r="A46" s="19">
        <v>15000</v>
      </c>
      <c r="B46" s="44"/>
      <c r="C46" s="226" t="s">
        <v>873</v>
      </c>
      <c r="D46" s="44" t="s">
        <v>201</v>
      </c>
      <c r="E46" s="43"/>
      <c r="F46" s="229"/>
      <c r="G46" s="44"/>
      <c r="H46" s="45"/>
      <c r="I46" s="43"/>
      <c r="J46" s="43" t="s">
        <v>874</v>
      </c>
      <c r="K46" s="230">
        <v>18703</v>
      </c>
      <c r="L46" s="231">
        <v>9084255</v>
      </c>
      <c r="M46" s="225">
        <v>45674</v>
      </c>
    </row>
    <row r="47" spans="1:13" ht="15" customHeight="1">
      <c r="A47" s="19">
        <v>2200</v>
      </c>
      <c r="B47" s="44" t="s">
        <v>566</v>
      </c>
      <c r="C47" s="44" t="s">
        <v>875</v>
      </c>
      <c r="D47" s="44" t="s">
        <v>10</v>
      </c>
      <c r="E47" s="43"/>
      <c r="F47" s="9"/>
      <c r="G47" s="44"/>
      <c r="H47" s="45"/>
      <c r="I47" s="43"/>
      <c r="J47" s="43"/>
      <c r="K47" s="228">
        <v>3135</v>
      </c>
      <c r="L47" s="231">
        <v>8725656</v>
      </c>
      <c r="M47" s="225">
        <v>45674</v>
      </c>
    </row>
    <row r="48" spans="1:13" ht="15" customHeight="1">
      <c r="A48" s="19">
        <v>22000</v>
      </c>
      <c r="B48" s="44"/>
      <c r="C48" s="226" t="s">
        <v>876</v>
      </c>
      <c r="D48" s="44" t="s">
        <v>201</v>
      </c>
      <c r="E48" s="43"/>
      <c r="F48" s="229"/>
      <c r="G48" s="44" t="s">
        <v>18</v>
      </c>
      <c r="H48" s="45"/>
      <c r="I48" s="43"/>
      <c r="J48" s="43" t="s">
        <v>110</v>
      </c>
      <c r="K48" s="230">
        <v>24086</v>
      </c>
      <c r="L48" s="231">
        <v>9156761</v>
      </c>
      <c r="M48" s="225">
        <v>45675</v>
      </c>
    </row>
    <row r="49" spans="1:13" ht="15" customHeight="1">
      <c r="A49" s="19">
        <v>3000</v>
      </c>
      <c r="B49" s="44"/>
      <c r="C49" s="44" t="s">
        <v>877</v>
      </c>
      <c r="D49" s="44" t="s">
        <v>10</v>
      </c>
      <c r="E49" s="43"/>
      <c r="F49" s="9"/>
      <c r="G49" s="44" t="s">
        <v>68</v>
      </c>
      <c r="H49" s="45" t="s">
        <v>563</v>
      </c>
      <c r="I49" s="43"/>
      <c r="J49" s="43" t="s">
        <v>878</v>
      </c>
      <c r="K49" s="228">
        <v>3295</v>
      </c>
      <c r="L49" s="231">
        <v>9348144</v>
      </c>
      <c r="M49" s="225">
        <v>45675</v>
      </c>
    </row>
    <row r="50" spans="1:13" ht="15" customHeight="1">
      <c r="A50" s="19">
        <v>20000</v>
      </c>
      <c r="B50" s="44"/>
      <c r="C50" s="226" t="s">
        <v>879</v>
      </c>
      <c r="D50" s="44" t="s">
        <v>201</v>
      </c>
      <c r="E50" s="43"/>
      <c r="F50" s="229"/>
      <c r="G50" s="44"/>
      <c r="H50" s="45"/>
      <c r="I50" s="43"/>
      <c r="J50" s="43"/>
      <c r="K50" s="230">
        <v>21967</v>
      </c>
      <c r="L50" s="231">
        <v>9085663</v>
      </c>
      <c r="M50" s="225">
        <v>45675</v>
      </c>
    </row>
    <row r="51" spans="1:13" ht="15" customHeight="1">
      <c r="A51" s="19">
        <v>4800</v>
      </c>
      <c r="B51" s="44"/>
      <c r="C51" s="226" t="s">
        <v>880</v>
      </c>
      <c r="D51" s="44" t="s">
        <v>201</v>
      </c>
      <c r="E51" s="43"/>
      <c r="F51" s="229"/>
      <c r="G51" s="44" t="s">
        <v>68</v>
      </c>
      <c r="H51" s="45" t="s">
        <v>33</v>
      </c>
      <c r="I51" s="43"/>
      <c r="J51" s="43" t="s">
        <v>881</v>
      </c>
      <c r="K51" s="230">
        <v>5095</v>
      </c>
      <c r="L51" s="231">
        <v>9412311</v>
      </c>
      <c r="M51" s="225">
        <v>45675</v>
      </c>
    </row>
    <row r="52" spans="1:13" ht="15" customHeight="1">
      <c r="A52" s="19">
        <v>4800</v>
      </c>
      <c r="B52" s="44"/>
      <c r="C52" s="44" t="s">
        <v>882</v>
      </c>
      <c r="D52" s="67" t="s">
        <v>201</v>
      </c>
      <c r="E52" s="43"/>
      <c r="F52" s="9"/>
      <c r="G52" s="226" t="s">
        <v>16</v>
      </c>
      <c r="H52" s="45" t="s">
        <v>141</v>
      </c>
      <c r="I52" s="43"/>
      <c r="J52" s="43" t="s">
        <v>883</v>
      </c>
      <c r="K52" s="228">
        <v>4270</v>
      </c>
      <c r="L52" s="231">
        <v>8822612</v>
      </c>
      <c r="M52" s="225">
        <v>45675</v>
      </c>
    </row>
    <row r="53" spans="1:13" ht="15" customHeight="1">
      <c r="A53" s="19">
        <v>4000</v>
      </c>
      <c r="B53" s="44"/>
      <c r="C53" s="44" t="s">
        <v>884</v>
      </c>
      <c r="D53" s="44" t="s">
        <v>10</v>
      </c>
      <c r="E53" s="43"/>
      <c r="F53" s="9"/>
      <c r="G53" s="226" t="s">
        <v>16</v>
      </c>
      <c r="H53" s="45" t="s">
        <v>248</v>
      </c>
      <c r="I53" s="43"/>
      <c r="J53" s="43" t="s">
        <v>885</v>
      </c>
      <c r="K53" s="228">
        <v>4175</v>
      </c>
      <c r="L53" s="231">
        <v>9053907</v>
      </c>
      <c r="M53" s="225">
        <v>45675</v>
      </c>
    </row>
    <row r="54" spans="1:13" ht="15" customHeight="1">
      <c r="A54" s="19">
        <v>30000</v>
      </c>
      <c r="B54" s="44"/>
      <c r="C54" s="226" t="s">
        <v>886</v>
      </c>
      <c r="D54" s="44" t="s">
        <v>201</v>
      </c>
      <c r="E54" s="43"/>
      <c r="F54" s="229"/>
      <c r="G54" s="44"/>
      <c r="H54" s="45"/>
      <c r="I54" s="43"/>
      <c r="J54" s="43" t="s">
        <v>887</v>
      </c>
      <c r="K54" s="230">
        <v>32282</v>
      </c>
      <c r="L54" s="231">
        <v>9400887</v>
      </c>
      <c r="M54" s="225">
        <v>45675</v>
      </c>
    </row>
    <row r="55" spans="1:13" ht="15" customHeight="1">
      <c r="A55" s="19">
        <v>30000</v>
      </c>
      <c r="B55" s="44"/>
      <c r="C55" s="226" t="s">
        <v>888</v>
      </c>
      <c r="D55" s="44" t="s">
        <v>201</v>
      </c>
      <c r="E55" s="43"/>
      <c r="F55" s="229"/>
      <c r="G55" s="44" t="s">
        <v>13</v>
      </c>
      <c r="H55" s="45" t="s">
        <v>142</v>
      </c>
      <c r="I55" s="43"/>
      <c r="J55" s="43" t="s">
        <v>889</v>
      </c>
      <c r="K55" s="230">
        <v>31017</v>
      </c>
      <c r="L55" s="231">
        <v>9443774</v>
      </c>
      <c r="M55" s="225">
        <v>45675</v>
      </c>
    </row>
    <row r="56" spans="1:13" ht="15" customHeight="1">
      <c r="A56" s="19">
        <v>33000</v>
      </c>
      <c r="B56" s="44" t="s">
        <v>51</v>
      </c>
      <c r="C56" s="255" t="s">
        <v>195</v>
      </c>
      <c r="D56" s="44" t="s">
        <v>14</v>
      </c>
      <c r="E56" s="43"/>
      <c r="F56" s="229"/>
      <c r="G56" s="226" t="s">
        <v>0</v>
      </c>
      <c r="H56" s="45" t="s">
        <v>5</v>
      </c>
      <c r="I56" s="43"/>
      <c r="J56" s="43" t="s">
        <v>113</v>
      </c>
      <c r="K56" s="230">
        <v>32662</v>
      </c>
      <c r="L56" s="231">
        <v>9278911</v>
      </c>
      <c r="M56" s="225">
        <v>45675</v>
      </c>
    </row>
    <row r="57" spans="1:13" ht="15" customHeight="1">
      <c r="A57" s="19">
        <v>40000</v>
      </c>
      <c r="B57" s="44"/>
      <c r="C57" s="255" t="s">
        <v>890</v>
      </c>
      <c r="D57" s="44" t="s">
        <v>201</v>
      </c>
      <c r="E57" s="43"/>
      <c r="F57" s="229"/>
      <c r="G57" s="44" t="s">
        <v>17</v>
      </c>
      <c r="H57" s="45" t="s">
        <v>41</v>
      </c>
      <c r="I57" s="43"/>
      <c r="J57" s="43" t="s">
        <v>891</v>
      </c>
      <c r="K57" s="230">
        <v>46693</v>
      </c>
      <c r="L57" s="231">
        <v>9169330</v>
      </c>
      <c r="M57" s="225">
        <v>45675</v>
      </c>
    </row>
    <row r="58" spans="1:13" ht="15" customHeight="1">
      <c r="A58" s="19">
        <v>7000</v>
      </c>
      <c r="B58" s="44"/>
      <c r="C58" s="256" t="s">
        <v>892</v>
      </c>
      <c r="D58" s="44" t="s">
        <v>10</v>
      </c>
      <c r="E58" s="43"/>
      <c r="F58" s="9"/>
      <c r="G58" s="44"/>
      <c r="H58" s="45"/>
      <c r="I58" s="43"/>
      <c r="J58" s="43" t="s">
        <v>160</v>
      </c>
      <c r="K58" s="228">
        <v>9223</v>
      </c>
      <c r="L58" s="231">
        <v>9381938</v>
      </c>
      <c r="M58" s="225">
        <v>45675</v>
      </c>
    </row>
    <row r="59" spans="1:13" ht="15" customHeight="1">
      <c r="A59" s="19">
        <v>7000</v>
      </c>
      <c r="B59" s="44"/>
      <c r="C59" s="255" t="s">
        <v>893</v>
      </c>
      <c r="D59" s="44" t="s">
        <v>201</v>
      </c>
      <c r="E59" s="43"/>
      <c r="F59" s="229"/>
      <c r="G59" s="44" t="s">
        <v>68</v>
      </c>
      <c r="H59" s="45" t="s">
        <v>336</v>
      </c>
      <c r="I59" s="43"/>
      <c r="J59" s="43" t="s">
        <v>202</v>
      </c>
      <c r="K59" s="230">
        <v>7416</v>
      </c>
      <c r="L59" s="231">
        <v>9001136</v>
      </c>
      <c r="M59" s="225">
        <v>45676</v>
      </c>
    </row>
    <row r="60" spans="1:13" ht="15" customHeight="1">
      <c r="A60" s="19">
        <v>3000</v>
      </c>
      <c r="B60" s="44"/>
      <c r="C60" s="255" t="s">
        <v>894</v>
      </c>
      <c r="D60" s="44" t="s">
        <v>201</v>
      </c>
      <c r="E60" s="43"/>
      <c r="F60" s="229"/>
      <c r="G60" s="226" t="s">
        <v>16</v>
      </c>
      <c r="H60" s="45"/>
      <c r="I60" s="43"/>
      <c r="J60" s="43" t="s">
        <v>778</v>
      </c>
      <c r="K60" s="230">
        <v>3104</v>
      </c>
      <c r="L60" s="231">
        <v>8853594</v>
      </c>
      <c r="M60" s="225">
        <v>45676</v>
      </c>
    </row>
    <row r="61" spans="1:13" ht="15" customHeight="1">
      <c r="A61" s="19">
        <v>3000</v>
      </c>
      <c r="B61" s="44"/>
      <c r="C61" s="255" t="s">
        <v>895</v>
      </c>
      <c r="D61" s="44" t="s">
        <v>201</v>
      </c>
      <c r="E61" s="43"/>
      <c r="F61" s="229"/>
      <c r="G61" s="226" t="s">
        <v>16</v>
      </c>
      <c r="H61" s="45"/>
      <c r="I61" s="43"/>
      <c r="J61" s="43" t="s">
        <v>896</v>
      </c>
      <c r="K61" s="230">
        <v>3346</v>
      </c>
      <c r="L61" s="231">
        <v>8128858</v>
      </c>
      <c r="M61" s="225">
        <v>45676</v>
      </c>
    </row>
    <row r="62" spans="1:13" ht="15" customHeight="1">
      <c r="A62" s="19">
        <v>2500</v>
      </c>
      <c r="B62" s="44"/>
      <c r="C62" s="255" t="s">
        <v>897</v>
      </c>
      <c r="D62" s="44" t="s">
        <v>201</v>
      </c>
      <c r="E62" s="43"/>
      <c r="F62" s="229"/>
      <c r="G62" s="226" t="s">
        <v>16</v>
      </c>
      <c r="H62" s="45" t="s">
        <v>898</v>
      </c>
      <c r="I62" s="43"/>
      <c r="J62" s="43" t="s">
        <v>377</v>
      </c>
      <c r="K62" s="230">
        <v>2800</v>
      </c>
      <c r="L62" s="231">
        <v>9057276</v>
      </c>
      <c r="M62" s="225">
        <v>45676</v>
      </c>
    </row>
    <row r="63" spans="1:13" ht="15" customHeight="1">
      <c r="A63" s="19">
        <v>4500</v>
      </c>
      <c r="B63" s="238"/>
      <c r="C63" s="253" t="s">
        <v>899</v>
      </c>
      <c r="D63" s="238" t="s">
        <v>7</v>
      </c>
      <c r="E63" s="239" t="s">
        <v>900</v>
      </c>
      <c r="F63" s="229">
        <v>131</v>
      </c>
      <c r="G63" s="240" t="s">
        <v>108</v>
      </c>
      <c r="H63" s="45" t="s">
        <v>723</v>
      </c>
      <c r="I63" s="43"/>
      <c r="J63" s="241" t="s">
        <v>901</v>
      </c>
      <c r="K63" s="230">
        <v>5006</v>
      </c>
      <c r="L63" s="231">
        <v>9166510</v>
      </c>
      <c r="M63" s="161">
        <v>45671</v>
      </c>
    </row>
    <row r="64" spans="1:13" ht="15" customHeight="1">
      <c r="A64" s="19">
        <v>2789</v>
      </c>
      <c r="B64" s="238" t="s">
        <v>52</v>
      </c>
      <c r="C64" s="253" t="s">
        <v>902</v>
      </c>
      <c r="D64" s="238" t="s">
        <v>7</v>
      </c>
      <c r="E64" s="239" t="s">
        <v>220</v>
      </c>
      <c r="F64" s="229">
        <v>81</v>
      </c>
      <c r="G64" s="240" t="s">
        <v>133</v>
      </c>
      <c r="H64" s="45" t="s">
        <v>531</v>
      </c>
      <c r="I64" s="43"/>
      <c r="J64" s="241" t="s">
        <v>903</v>
      </c>
      <c r="K64" s="230">
        <v>3323</v>
      </c>
      <c r="L64" s="231">
        <v>9414656</v>
      </c>
      <c r="M64" s="161">
        <v>45671</v>
      </c>
    </row>
    <row r="65" spans="1:13" ht="15" customHeight="1">
      <c r="A65" s="19">
        <v>6600</v>
      </c>
      <c r="B65" s="238" t="s">
        <v>88</v>
      </c>
      <c r="C65" s="253" t="s">
        <v>904</v>
      </c>
      <c r="D65" s="238" t="s">
        <v>7</v>
      </c>
      <c r="E65" s="239" t="s">
        <v>235</v>
      </c>
      <c r="F65" s="229" t="s">
        <v>413</v>
      </c>
      <c r="G65" s="240" t="s">
        <v>35</v>
      </c>
      <c r="H65" s="45" t="s">
        <v>275</v>
      </c>
      <c r="I65" s="43"/>
      <c r="J65" s="241" t="s">
        <v>905</v>
      </c>
      <c r="K65" s="230">
        <v>9169</v>
      </c>
      <c r="L65" s="231">
        <v>8914312</v>
      </c>
      <c r="M65" s="161">
        <v>45671</v>
      </c>
    </row>
    <row r="66" spans="1:13" ht="15" customHeight="1">
      <c r="A66" s="19">
        <v>3300</v>
      </c>
      <c r="B66" s="238" t="s">
        <v>8</v>
      </c>
      <c r="C66" s="253" t="s">
        <v>906</v>
      </c>
      <c r="D66" s="238" t="s">
        <v>7</v>
      </c>
      <c r="E66" s="239"/>
      <c r="F66" s="229"/>
      <c r="G66" s="240" t="s">
        <v>16</v>
      </c>
      <c r="H66" s="45" t="s">
        <v>907</v>
      </c>
      <c r="I66" s="43"/>
      <c r="J66" s="241" t="s">
        <v>908</v>
      </c>
      <c r="K66" s="230">
        <v>3885</v>
      </c>
      <c r="L66" s="231">
        <v>9280225</v>
      </c>
      <c r="M66" s="161">
        <v>45672</v>
      </c>
    </row>
    <row r="67" spans="1:13" ht="15" customHeight="1">
      <c r="A67" s="19">
        <v>18500</v>
      </c>
      <c r="B67" s="238" t="s">
        <v>51</v>
      </c>
      <c r="C67" s="253" t="s">
        <v>909</v>
      </c>
      <c r="D67" s="238" t="s">
        <v>7</v>
      </c>
      <c r="E67" s="239" t="s">
        <v>421</v>
      </c>
      <c r="F67" s="229">
        <v>68</v>
      </c>
      <c r="G67" s="240" t="s">
        <v>35</v>
      </c>
      <c r="H67" s="45" t="s">
        <v>510</v>
      </c>
      <c r="I67" s="43"/>
      <c r="J67" s="241" t="s">
        <v>910</v>
      </c>
      <c r="K67" s="230">
        <v>22108</v>
      </c>
      <c r="L67" s="231">
        <v>9509255</v>
      </c>
      <c r="M67" s="161">
        <v>45672</v>
      </c>
    </row>
    <row r="68" spans="1:13" ht="15" customHeight="1">
      <c r="A68" s="19">
        <v>33000</v>
      </c>
      <c r="B68" s="238" t="s">
        <v>8</v>
      </c>
      <c r="C68" s="253" t="s">
        <v>911</v>
      </c>
      <c r="D68" s="238" t="s">
        <v>7</v>
      </c>
      <c r="E68" s="239"/>
      <c r="F68" s="229"/>
      <c r="G68" s="240" t="s">
        <v>13</v>
      </c>
      <c r="H68" s="45" t="s">
        <v>912</v>
      </c>
      <c r="I68" s="43"/>
      <c r="J68" s="241" t="s">
        <v>913</v>
      </c>
      <c r="K68" s="230">
        <v>33755</v>
      </c>
      <c r="L68" s="231">
        <v>9467548</v>
      </c>
      <c r="M68" s="161">
        <v>45672</v>
      </c>
    </row>
    <row r="69" spans="1:13" ht="15" customHeight="1">
      <c r="A69" s="19">
        <v>4000</v>
      </c>
      <c r="B69" s="238" t="s">
        <v>8</v>
      </c>
      <c r="C69" s="253" t="s">
        <v>914</v>
      </c>
      <c r="D69" s="238" t="s">
        <v>7</v>
      </c>
      <c r="E69" s="239" t="s">
        <v>416</v>
      </c>
      <c r="F69" s="229" t="s">
        <v>417</v>
      </c>
      <c r="G69" s="240" t="s">
        <v>68</v>
      </c>
      <c r="H69" s="45"/>
      <c r="I69" s="43"/>
      <c r="J69" s="241" t="s">
        <v>915</v>
      </c>
      <c r="K69" s="230">
        <v>4570</v>
      </c>
      <c r="L69" s="231">
        <v>9143257</v>
      </c>
      <c r="M69" s="161">
        <v>45674</v>
      </c>
    </row>
    <row r="70" spans="1:13" ht="15" customHeight="1">
      <c r="A70" s="19">
        <v>31500</v>
      </c>
      <c r="B70" s="238" t="s">
        <v>8</v>
      </c>
      <c r="C70" s="253" t="s">
        <v>916</v>
      </c>
      <c r="D70" s="238" t="s">
        <v>7</v>
      </c>
      <c r="E70" s="239" t="s">
        <v>180</v>
      </c>
      <c r="F70" s="229">
        <v>31</v>
      </c>
      <c r="G70" s="240" t="s">
        <v>68</v>
      </c>
      <c r="H70" s="45"/>
      <c r="I70" s="43"/>
      <c r="J70" s="241" t="s">
        <v>917</v>
      </c>
      <c r="K70" s="230">
        <v>35732</v>
      </c>
      <c r="L70" s="231">
        <v>9537977</v>
      </c>
      <c r="M70" s="161">
        <v>45674</v>
      </c>
    </row>
    <row r="71" spans="1:13" ht="15" customHeight="1">
      <c r="A71" s="19">
        <v>70000</v>
      </c>
      <c r="B71" s="238" t="s">
        <v>52</v>
      </c>
      <c r="C71" s="253" t="s">
        <v>918</v>
      </c>
      <c r="D71" s="238" t="s">
        <v>7</v>
      </c>
      <c r="E71" s="239" t="s">
        <v>919</v>
      </c>
      <c r="F71" s="229" t="s">
        <v>920</v>
      </c>
      <c r="G71" s="240" t="s">
        <v>132</v>
      </c>
      <c r="H71" s="45"/>
      <c r="I71" s="43"/>
      <c r="J71" s="241" t="s">
        <v>921</v>
      </c>
      <c r="K71" s="230">
        <v>84108</v>
      </c>
      <c r="L71" s="231">
        <v>9525613</v>
      </c>
      <c r="M71" s="161">
        <v>45675</v>
      </c>
    </row>
    <row r="72" spans="1:13" ht="15" customHeight="1">
      <c r="A72" s="19">
        <v>2950</v>
      </c>
      <c r="B72" s="238" t="s">
        <v>51</v>
      </c>
      <c r="C72" s="253" t="s">
        <v>922</v>
      </c>
      <c r="D72" s="238" t="s">
        <v>140</v>
      </c>
      <c r="E72" s="239" t="s">
        <v>165</v>
      </c>
      <c r="F72" s="229">
        <v>1</v>
      </c>
      <c r="G72" s="240" t="s">
        <v>16</v>
      </c>
      <c r="H72" s="45" t="s">
        <v>102</v>
      </c>
      <c r="I72" s="43"/>
      <c r="J72" s="241" t="s">
        <v>449</v>
      </c>
      <c r="K72" s="230">
        <v>3465</v>
      </c>
      <c r="L72" s="231">
        <v>8332100</v>
      </c>
      <c r="M72" s="20">
        <v>45671</v>
      </c>
    </row>
    <row r="73" spans="1:13" ht="15" customHeight="1">
      <c r="A73" s="19">
        <v>3000</v>
      </c>
      <c r="B73" s="238" t="s">
        <v>51</v>
      </c>
      <c r="C73" s="253" t="s">
        <v>483</v>
      </c>
      <c r="D73" s="238" t="s">
        <v>140</v>
      </c>
      <c r="E73" s="239" t="s">
        <v>165</v>
      </c>
      <c r="F73" s="229">
        <v>1</v>
      </c>
      <c r="G73" s="240" t="s">
        <v>16</v>
      </c>
      <c r="H73" s="45" t="s">
        <v>923</v>
      </c>
      <c r="I73" s="43"/>
      <c r="J73" s="241" t="s">
        <v>449</v>
      </c>
      <c r="K73" s="230">
        <v>3490</v>
      </c>
      <c r="L73" s="231">
        <v>9001124</v>
      </c>
      <c r="M73" s="20">
        <v>45673</v>
      </c>
    </row>
    <row r="74" spans="1:13" ht="15" customHeight="1">
      <c r="A74" s="19">
        <v>25000</v>
      </c>
      <c r="B74" s="238" t="s">
        <v>8</v>
      </c>
      <c r="C74" s="253" t="s">
        <v>924</v>
      </c>
      <c r="D74" s="238" t="s">
        <v>12</v>
      </c>
      <c r="E74" s="239" t="s">
        <v>288</v>
      </c>
      <c r="F74" s="229"/>
      <c r="G74" s="240"/>
      <c r="H74" s="45"/>
      <c r="I74" s="43"/>
      <c r="J74" s="241" t="s">
        <v>925</v>
      </c>
      <c r="K74" s="230">
        <v>32077</v>
      </c>
      <c r="L74" s="231">
        <v>9494814</v>
      </c>
      <c r="M74" s="20">
        <v>45674</v>
      </c>
    </row>
    <row r="75" spans="1:13" ht="15" customHeight="1">
      <c r="A75" s="19">
        <v>4000</v>
      </c>
      <c r="B75" s="238"/>
      <c r="C75" s="253" t="s">
        <v>928</v>
      </c>
      <c r="D75" s="238" t="s">
        <v>140</v>
      </c>
      <c r="E75" s="239" t="s">
        <v>165</v>
      </c>
      <c r="F75" s="229">
        <v>1</v>
      </c>
      <c r="G75" s="240" t="s">
        <v>16</v>
      </c>
      <c r="H75" s="45" t="s">
        <v>929</v>
      </c>
      <c r="I75" s="43"/>
      <c r="J75" s="241" t="s">
        <v>930</v>
      </c>
      <c r="K75" s="230">
        <v>4490</v>
      </c>
      <c r="L75" s="231">
        <v>9169732</v>
      </c>
      <c r="M75" s="20">
        <v>45676</v>
      </c>
    </row>
    <row r="76" spans="1:13" ht="15" customHeight="1">
      <c r="A76" s="19">
        <v>30000</v>
      </c>
      <c r="B76" s="238"/>
      <c r="C76" s="253" t="s">
        <v>931</v>
      </c>
      <c r="D76" s="238" t="s">
        <v>43</v>
      </c>
      <c r="E76" s="239" t="s">
        <v>932</v>
      </c>
      <c r="F76" s="229">
        <v>31</v>
      </c>
      <c r="G76" s="240" t="s">
        <v>132</v>
      </c>
      <c r="H76" s="45"/>
      <c r="I76" s="43"/>
      <c r="J76" s="241" t="s">
        <v>933</v>
      </c>
      <c r="K76" s="230">
        <v>34428</v>
      </c>
      <c r="L76" s="231">
        <v>9480710</v>
      </c>
      <c r="M76" s="20">
        <v>45676</v>
      </c>
    </row>
    <row r="77" spans="1:13" ht="15" customHeight="1">
      <c r="A77" s="19">
        <v>6000</v>
      </c>
      <c r="B77" s="238" t="s">
        <v>8</v>
      </c>
      <c r="C77" s="253" t="s">
        <v>934</v>
      </c>
      <c r="D77" s="238" t="s">
        <v>12</v>
      </c>
      <c r="E77" s="239" t="s">
        <v>76</v>
      </c>
      <c r="F77" s="229">
        <v>14</v>
      </c>
      <c r="G77" s="240"/>
      <c r="H77" s="45"/>
      <c r="I77" s="43"/>
      <c r="J77" s="241" t="s">
        <v>935</v>
      </c>
      <c r="K77" s="230">
        <v>6315</v>
      </c>
      <c r="L77" s="231">
        <v>9281516</v>
      </c>
      <c r="M77" s="20">
        <v>45676</v>
      </c>
    </row>
    <row r="78" spans="1:13" ht="15" customHeight="1">
      <c r="A78" s="28">
        <v>25000</v>
      </c>
      <c r="B78" s="242" t="s">
        <v>159</v>
      </c>
      <c r="C78" s="254" t="s">
        <v>936</v>
      </c>
      <c r="D78" s="242" t="s">
        <v>12</v>
      </c>
      <c r="E78" s="243" t="s">
        <v>937</v>
      </c>
      <c r="F78" s="222"/>
      <c r="G78" s="244" t="s">
        <v>39</v>
      </c>
      <c r="H78" s="51" t="s">
        <v>301</v>
      </c>
      <c r="I78" s="46"/>
      <c r="J78" s="219" t="s">
        <v>938</v>
      </c>
      <c r="K78" s="223">
        <v>33190</v>
      </c>
      <c r="L78" s="231">
        <v>9701011</v>
      </c>
      <c r="M78" s="20">
        <v>45676</v>
      </c>
    </row>
    <row r="79" spans="1:13" ht="15" customHeight="1">
      <c r="A79" s="140">
        <v>54866</v>
      </c>
      <c r="B79" s="249" t="s">
        <v>99</v>
      </c>
      <c r="C79" s="253" t="s">
        <v>939</v>
      </c>
      <c r="D79" s="249" t="s">
        <v>60</v>
      </c>
      <c r="E79" s="250" t="s">
        <v>89</v>
      </c>
      <c r="F79" s="229">
        <v>23</v>
      </c>
      <c r="G79" s="251" t="s">
        <v>940</v>
      </c>
      <c r="H79" s="45"/>
      <c r="I79" s="246" t="s">
        <v>103</v>
      </c>
      <c r="J79" s="241" t="s">
        <v>941</v>
      </c>
      <c r="K79" s="230">
        <v>57181</v>
      </c>
      <c r="L79" s="231">
        <v>9436721</v>
      </c>
      <c r="M79" s="30">
        <v>45670</v>
      </c>
    </row>
    <row r="80" spans="1:13" ht="15" customHeight="1">
      <c r="A80" s="140">
        <v>2500</v>
      </c>
      <c r="B80" s="249" t="s">
        <v>99</v>
      </c>
      <c r="C80" s="253" t="s">
        <v>942</v>
      </c>
      <c r="D80" s="249" t="s">
        <v>207</v>
      </c>
      <c r="E80" s="250" t="s">
        <v>943</v>
      </c>
      <c r="F80" s="229">
        <v>48</v>
      </c>
      <c r="G80" s="251" t="s">
        <v>68</v>
      </c>
      <c r="H80" s="45"/>
      <c r="I80" s="246" t="s">
        <v>107</v>
      </c>
      <c r="J80" s="241" t="s">
        <v>944</v>
      </c>
      <c r="K80" s="230">
        <v>8093</v>
      </c>
      <c r="L80" s="231">
        <v>9917983</v>
      </c>
      <c r="M80" s="30">
        <v>45670</v>
      </c>
    </row>
    <row r="81" spans="1:13" ht="15" customHeight="1">
      <c r="A81" s="140">
        <v>6010.1880000000001</v>
      </c>
      <c r="B81" s="249" t="s">
        <v>99</v>
      </c>
      <c r="C81" s="253" t="s">
        <v>945</v>
      </c>
      <c r="D81" s="249" t="s">
        <v>946</v>
      </c>
      <c r="E81" s="250"/>
      <c r="F81" s="229"/>
      <c r="G81" s="251" t="s">
        <v>0</v>
      </c>
      <c r="H81" s="45"/>
      <c r="I81" s="246"/>
      <c r="J81" s="241" t="s">
        <v>948</v>
      </c>
      <c r="K81" s="230">
        <v>7240</v>
      </c>
      <c r="L81" s="231">
        <v>9618721</v>
      </c>
      <c r="M81" s="30">
        <v>45670</v>
      </c>
    </row>
    <row r="82" spans="1:13" ht="15" customHeight="1">
      <c r="A82" s="140">
        <v>25000</v>
      </c>
      <c r="B82" s="249" t="s">
        <v>52</v>
      </c>
      <c r="C82" s="253" t="s">
        <v>949</v>
      </c>
      <c r="D82" s="249" t="s">
        <v>75</v>
      </c>
      <c r="E82" s="250"/>
      <c r="F82" s="229"/>
      <c r="G82" s="251" t="s">
        <v>18</v>
      </c>
      <c r="H82" s="45"/>
      <c r="I82" s="246" t="s">
        <v>120</v>
      </c>
      <c r="J82" s="241" t="s">
        <v>110</v>
      </c>
      <c r="K82" s="230">
        <v>28545</v>
      </c>
      <c r="L82" s="231">
        <v>9180011</v>
      </c>
      <c r="M82" s="30">
        <v>45671</v>
      </c>
    </row>
    <row r="83" spans="1:13" ht="15" customHeight="1">
      <c r="A83" s="140">
        <v>27820</v>
      </c>
      <c r="B83" s="249" t="s">
        <v>99</v>
      </c>
      <c r="C83" s="253" t="s">
        <v>950</v>
      </c>
      <c r="D83" s="238" t="s">
        <v>60</v>
      </c>
      <c r="E83" s="250" t="s">
        <v>81</v>
      </c>
      <c r="F83" s="229">
        <v>40</v>
      </c>
      <c r="G83" s="251" t="s">
        <v>124</v>
      </c>
      <c r="H83" s="45"/>
      <c r="I83" s="246" t="s">
        <v>150</v>
      </c>
      <c r="J83" s="241" t="s">
        <v>113</v>
      </c>
      <c r="K83" s="230">
        <v>31770</v>
      </c>
      <c r="L83" s="231">
        <v>9255062</v>
      </c>
      <c r="M83" s="30">
        <v>45671</v>
      </c>
    </row>
    <row r="84" spans="1:13" ht="15" customHeight="1">
      <c r="A84" s="19">
        <v>2899.76</v>
      </c>
      <c r="B84" s="238" t="s">
        <v>59</v>
      </c>
      <c r="C84" s="253" t="s">
        <v>951</v>
      </c>
      <c r="D84" s="238" t="s">
        <v>952</v>
      </c>
      <c r="E84" s="239"/>
      <c r="F84" s="229"/>
      <c r="G84" s="240" t="s">
        <v>68</v>
      </c>
      <c r="H84" s="45"/>
      <c r="I84" s="42" t="s">
        <v>93</v>
      </c>
      <c r="J84" s="241" t="s">
        <v>953</v>
      </c>
      <c r="K84" s="230">
        <v>5026</v>
      </c>
      <c r="L84" s="231">
        <v>9549633</v>
      </c>
      <c r="M84" s="17">
        <v>45671</v>
      </c>
    </row>
    <row r="85" spans="1:13" ht="15" customHeight="1">
      <c r="A85" s="140">
        <v>3000</v>
      </c>
      <c r="B85" s="238" t="s">
        <v>59</v>
      </c>
      <c r="C85" s="253" t="s">
        <v>954</v>
      </c>
      <c r="D85" s="238" t="s">
        <v>62</v>
      </c>
      <c r="E85" s="239" t="s">
        <v>63</v>
      </c>
      <c r="F85" s="229">
        <v>0</v>
      </c>
      <c r="G85" s="251" t="s">
        <v>68</v>
      </c>
      <c r="H85" s="45"/>
      <c r="I85" s="246"/>
      <c r="J85" s="241" t="s">
        <v>670</v>
      </c>
      <c r="K85" s="230">
        <v>3108</v>
      </c>
      <c r="L85" s="231">
        <v>8943399</v>
      </c>
      <c r="M85" s="30">
        <v>45671</v>
      </c>
    </row>
    <row r="86" spans="1:13">
      <c r="A86" s="140">
        <v>6000</v>
      </c>
      <c r="B86" s="238" t="s">
        <v>104</v>
      </c>
      <c r="C86" s="249" t="s">
        <v>955</v>
      </c>
      <c r="D86" s="238" t="s">
        <v>62</v>
      </c>
      <c r="E86" s="239" t="s">
        <v>136</v>
      </c>
      <c r="F86" s="229">
        <v>11</v>
      </c>
      <c r="G86" s="251"/>
      <c r="H86" s="45"/>
      <c r="I86" s="246"/>
      <c r="J86" s="241" t="s">
        <v>956</v>
      </c>
      <c r="K86" s="230">
        <v>8141</v>
      </c>
      <c r="L86" s="231">
        <v>9942419</v>
      </c>
      <c r="M86" s="30">
        <v>45672</v>
      </c>
    </row>
    <row r="87" spans="1:13" ht="15" customHeight="1">
      <c r="A87" s="140">
        <v>26870.028999999999</v>
      </c>
      <c r="B87" s="249" t="s">
        <v>243</v>
      </c>
      <c r="C87" s="255" t="s">
        <v>957</v>
      </c>
      <c r="D87" s="249" t="s">
        <v>75</v>
      </c>
      <c r="E87" s="250"/>
      <c r="F87" s="229"/>
      <c r="G87" s="251" t="s">
        <v>1</v>
      </c>
      <c r="H87" s="45"/>
      <c r="I87" s="246" t="s">
        <v>116</v>
      </c>
      <c r="J87" s="241" t="s">
        <v>586</v>
      </c>
      <c r="K87" s="230">
        <v>31784</v>
      </c>
      <c r="L87" s="231">
        <v>9209087</v>
      </c>
      <c r="M87" s="30">
        <v>45672</v>
      </c>
    </row>
    <row r="88" spans="1:13" ht="15" customHeight="1">
      <c r="A88" s="140">
        <v>53570</v>
      </c>
      <c r="B88" s="249" t="s">
        <v>99</v>
      </c>
      <c r="C88" s="255" t="s">
        <v>958</v>
      </c>
      <c r="D88" s="238" t="s">
        <v>75</v>
      </c>
      <c r="E88" s="250"/>
      <c r="F88" s="229"/>
      <c r="G88" s="251" t="s">
        <v>186</v>
      </c>
      <c r="H88" s="45"/>
      <c r="I88" s="246" t="s">
        <v>120</v>
      </c>
      <c r="J88" s="241" t="s">
        <v>959</v>
      </c>
      <c r="K88" s="230">
        <v>55638</v>
      </c>
      <c r="L88" s="231">
        <v>9442225</v>
      </c>
      <c r="M88" s="30">
        <v>45672</v>
      </c>
    </row>
    <row r="89" spans="1:13" ht="15" customHeight="1">
      <c r="A89" s="140">
        <v>44093.07</v>
      </c>
      <c r="B89" s="249" t="s">
        <v>129</v>
      </c>
      <c r="C89" s="255" t="s">
        <v>960</v>
      </c>
      <c r="D89" s="238" t="s">
        <v>75</v>
      </c>
      <c r="E89" s="250"/>
      <c r="F89" s="229"/>
      <c r="G89" s="251" t="s">
        <v>122</v>
      </c>
      <c r="H89" s="45"/>
      <c r="I89" s="246" t="s">
        <v>961</v>
      </c>
      <c r="J89" s="241" t="s">
        <v>963</v>
      </c>
      <c r="K89" s="230">
        <v>47314</v>
      </c>
      <c r="L89" s="231">
        <v>9233985</v>
      </c>
      <c r="M89" s="30">
        <v>45672</v>
      </c>
    </row>
    <row r="90" spans="1:13" ht="15" customHeight="1">
      <c r="A90" s="140">
        <v>3000</v>
      </c>
      <c r="B90" s="238" t="s">
        <v>59</v>
      </c>
      <c r="C90" s="255" t="s">
        <v>964</v>
      </c>
      <c r="D90" s="238" t="s">
        <v>207</v>
      </c>
      <c r="E90" s="239" t="s">
        <v>63</v>
      </c>
      <c r="F90" s="229">
        <v>2</v>
      </c>
      <c r="G90" s="251"/>
      <c r="H90" s="45"/>
      <c r="I90" s="246"/>
      <c r="J90" s="241" t="s">
        <v>965</v>
      </c>
      <c r="K90" s="230">
        <v>3174</v>
      </c>
      <c r="L90" s="231">
        <v>8858439</v>
      </c>
      <c r="M90" s="30">
        <v>45672</v>
      </c>
    </row>
    <row r="91" spans="1:13" ht="15" customHeight="1">
      <c r="A91" s="140">
        <v>23000</v>
      </c>
      <c r="B91" s="249" t="s">
        <v>99</v>
      </c>
      <c r="C91" s="255" t="s">
        <v>1030</v>
      </c>
      <c r="D91" s="249" t="s">
        <v>67</v>
      </c>
      <c r="E91" s="250" t="s">
        <v>967</v>
      </c>
      <c r="F91" s="229" t="s">
        <v>86</v>
      </c>
      <c r="G91" s="251" t="s">
        <v>124</v>
      </c>
      <c r="H91" s="45"/>
      <c r="I91" s="246" t="s">
        <v>192</v>
      </c>
      <c r="J91" s="241" t="s">
        <v>968</v>
      </c>
      <c r="K91" s="230">
        <v>23986</v>
      </c>
      <c r="L91" s="231">
        <v>9173018</v>
      </c>
      <c r="M91" s="30">
        <v>45672</v>
      </c>
    </row>
    <row r="92" spans="1:13" ht="15" customHeight="1">
      <c r="A92" s="140">
        <v>5000</v>
      </c>
      <c r="B92" s="249" t="s">
        <v>99</v>
      </c>
      <c r="C92" s="255" t="s">
        <v>1031</v>
      </c>
      <c r="D92" s="238" t="s">
        <v>207</v>
      </c>
      <c r="E92" s="250" t="s">
        <v>93</v>
      </c>
      <c r="F92" s="229">
        <v>37</v>
      </c>
      <c r="G92" s="251" t="s">
        <v>68</v>
      </c>
      <c r="H92" s="45"/>
      <c r="I92" s="246" t="s">
        <v>93</v>
      </c>
      <c r="J92" s="241" t="s">
        <v>80</v>
      </c>
      <c r="K92" s="230">
        <v>6050</v>
      </c>
      <c r="L92" s="231">
        <v>8873489</v>
      </c>
      <c r="M92" s="30">
        <v>45672</v>
      </c>
    </row>
    <row r="93" spans="1:13" ht="15" customHeight="1">
      <c r="A93" s="140">
        <v>3000</v>
      </c>
      <c r="B93" s="249" t="s">
        <v>99</v>
      </c>
      <c r="C93" s="255" t="s">
        <v>1032</v>
      </c>
      <c r="D93" s="238" t="s">
        <v>62</v>
      </c>
      <c r="E93" s="239" t="s">
        <v>499</v>
      </c>
      <c r="F93" s="229">
        <v>22</v>
      </c>
      <c r="G93" s="251"/>
      <c r="H93" s="45"/>
      <c r="I93" s="246"/>
      <c r="J93" s="241" t="s">
        <v>597</v>
      </c>
      <c r="K93" s="230">
        <v>3174</v>
      </c>
      <c r="L93" s="231">
        <v>8866682</v>
      </c>
      <c r="M93" s="30">
        <v>45672</v>
      </c>
    </row>
    <row r="94" spans="1:13">
      <c r="A94" s="140">
        <v>3000</v>
      </c>
      <c r="B94" s="238" t="s">
        <v>59</v>
      </c>
      <c r="C94" s="249" t="s">
        <v>971</v>
      </c>
      <c r="D94" s="238" t="s">
        <v>62</v>
      </c>
      <c r="E94" s="239" t="s">
        <v>499</v>
      </c>
      <c r="F94" s="229">
        <v>22</v>
      </c>
      <c r="G94" s="251"/>
      <c r="H94" s="45"/>
      <c r="I94" s="246"/>
      <c r="J94" s="241" t="s">
        <v>972</v>
      </c>
      <c r="K94" s="230">
        <v>3497</v>
      </c>
      <c r="L94" s="231">
        <v>8231007</v>
      </c>
      <c r="M94" s="30">
        <v>45673</v>
      </c>
    </row>
    <row r="95" spans="1:13" ht="15" customHeight="1">
      <c r="A95" s="140">
        <v>65000</v>
      </c>
      <c r="B95" s="249" t="s">
        <v>99</v>
      </c>
      <c r="C95" s="253" t="s">
        <v>973</v>
      </c>
      <c r="D95" s="238" t="s">
        <v>75</v>
      </c>
      <c r="E95" s="250"/>
      <c r="F95" s="229"/>
      <c r="G95" s="251" t="s">
        <v>974</v>
      </c>
      <c r="H95" s="45"/>
      <c r="I95" s="246" t="s">
        <v>120</v>
      </c>
      <c r="J95" s="241" t="s">
        <v>975</v>
      </c>
      <c r="K95" s="230">
        <v>74665</v>
      </c>
      <c r="L95" s="231">
        <v>9214331</v>
      </c>
      <c r="M95" s="30">
        <v>45673</v>
      </c>
    </row>
    <row r="96" spans="1:13" ht="15" customHeight="1">
      <c r="A96" s="140">
        <v>54240.315999999999</v>
      </c>
      <c r="B96" s="249" t="s">
        <v>99</v>
      </c>
      <c r="C96" s="253" t="s">
        <v>976</v>
      </c>
      <c r="D96" s="238" t="s">
        <v>75</v>
      </c>
      <c r="E96" s="250"/>
      <c r="F96" s="229"/>
      <c r="G96" s="251" t="s">
        <v>131</v>
      </c>
      <c r="H96" s="45"/>
      <c r="I96" s="246" t="s">
        <v>151</v>
      </c>
      <c r="J96" s="241" t="s">
        <v>978</v>
      </c>
      <c r="K96" s="230">
        <v>56559</v>
      </c>
      <c r="L96" s="231">
        <v>9594585</v>
      </c>
      <c r="M96" s="30">
        <v>45673</v>
      </c>
    </row>
    <row r="97" spans="1:13" ht="15" customHeight="1">
      <c r="A97" s="140">
        <v>26200</v>
      </c>
      <c r="B97" s="249" t="s">
        <v>99</v>
      </c>
      <c r="C97" s="253" t="s">
        <v>979</v>
      </c>
      <c r="D97" s="238" t="s">
        <v>60</v>
      </c>
      <c r="E97" s="250" t="s">
        <v>89</v>
      </c>
      <c r="F97" s="229">
        <v>23</v>
      </c>
      <c r="G97" s="251" t="s">
        <v>0</v>
      </c>
      <c r="H97" s="45"/>
      <c r="I97" s="246" t="s">
        <v>103</v>
      </c>
      <c r="J97" s="241" t="s">
        <v>622</v>
      </c>
      <c r="K97" s="230">
        <v>27112</v>
      </c>
      <c r="L97" s="231">
        <v>9244037</v>
      </c>
      <c r="M97" s="30">
        <v>45673</v>
      </c>
    </row>
    <row r="98" spans="1:13" ht="15" customHeight="1">
      <c r="A98" s="19">
        <v>3500</v>
      </c>
      <c r="B98" s="249" t="s">
        <v>99</v>
      </c>
      <c r="C98" s="253" t="s">
        <v>980</v>
      </c>
      <c r="D98" s="238" t="s">
        <v>207</v>
      </c>
      <c r="E98" s="239" t="s">
        <v>93</v>
      </c>
      <c r="F98" s="229">
        <v>37</v>
      </c>
      <c r="G98" s="240" t="s">
        <v>68</v>
      </c>
      <c r="H98" s="45"/>
      <c r="I98" s="84" t="s">
        <v>93</v>
      </c>
      <c r="J98" s="241" t="s">
        <v>981</v>
      </c>
      <c r="K98" s="230">
        <v>3983</v>
      </c>
      <c r="L98" s="231">
        <v>8858673</v>
      </c>
      <c r="M98" s="17">
        <v>45673</v>
      </c>
    </row>
    <row r="99" spans="1:13" ht="15" customHeight="1">
      <c r="A99" s="19">
        <v>4037.08</v>
      </c>
      <c r="B99" s="249" t="s">
        <v>99</v>
      </c>
      <c r="C99" s="253" t="s">
        <v>982</v>
      </c>
      <c r="D99" s="238" t="s">
        <v>207</v>
      </c>
      <c r="E99" s="239" t="s">
        <v>365</v>
      </c>
      <c r="F99" s="229"/>
      <c r="G99" s="240" t="s">
        <v>131</v>
      </c>
      <c r="H99" s="45"/>
      <c r="I99" s="84"/>
      <c r="J99" s="241" t="s">
        <v>168</v>
      </c>
      <c r="K99" s="230">
        <v>5150</v>
      </c>
      <c r="L99" s="231">
        <v>8871508</v>
      </c>
      <c r="M99" s="17">
        <v>45673</v>
      </c>
    </row>
    <row r="100" spans="1:13" ht="15" customHeight="1">
      <c r="A100" s="140">
        <v>27600</v>
      </c>
      <c r="B100" s="249" t="s">
        <v>99</v>
      </c>
      <c r="C100" s="253" t="s">
        <v>983</v>
      </c>
      <c r="D100" s="249" t="s">
        <v>75</v>
      </c>
      <c r="E100" s="250"/>
      <c r="F100" s="229"/>
      <c r="G100" s="251" t="s">
        <v>18</v>
      </c>
      <c r="H100" s="45"/>
      <c r="I100" s="246" t="s">
        <v>120</v>
      </c>
      <c r="J100" s="241" t="s">
        <v>984</v>
      </c>
      <c r="K100" s="230">
        <v>28495</v>
      </c>
      <c r="L100" s="231">
        <v>9221633</v>
      </c>
      <c r="M100" s="30">
        <v>45673</v>
      </c>
    </row>
    <row r="101" spans="1:13" ht="15" customHeight="1">
      <c r="A101" s="19">
        <v>3477.06</v>
      </c>
      <c r="B101" s="238" t="s">
        <v>985</v>
      </c>
      <c r="C101" s="253" t="s">
        <v>986</v>
      </c>
      <c r="D101" s="238" t="s">
        <v>952</v>
      </c>
      <c r="E101" s="239"/>
      <c r="F101" s="229"/>
      <c r="G101" s="240" t="s">
        <v>68</v>
      </c>
      <c r="H101" s="45"/>
      <c r="I101" s="42" t="s">
        <v>987</v>
      </c>
      <c r="J101" s="241" t="s">
        <v>224</v>
      </c>
      <c r="K101" s="230">
        <v>4616</v>
      </c>
      <c r="L101" s="231">
        <v>9583902</v>
      </c>
      <c r="M101" s="17">
        <v>45673</v>
      </c>
    </row>
    <row r="102" spans="1:13" ht="15" customHeight="1">
      <c r="A102" s="19">
        <v>6758.7</v>
      </c>
      <c r="B102" s="238" t="s">
        <v>104</v>
      </c>
      <c r="C102" s="253" t="s">
        <v>988</v>
      </c>
      <c r="D102" s="238" t="s">
        <v>952</v>
      </c>
      <c r="E102" s="239"/>
      <c r="F102" s="229"/>
      <c r="G102" s="240" t="s">
        <v>68</v>
      </c>
      <c r="H102" s="45"/>
      <c r="I102" s="42" t="s">
        <v>989</v>
      </c>
      <c r="J102" s="241" t="s">
        <v>948</v>
      </c>
      <c r="K102" s="230">
        <v>7240</v>
      </c>
      <c r="L102" s="231">
        <v>9618719</v>
      </c>
      <c r="M102" s="17">
        <v>45673</v>
      </c>
    </row>
    <row r="103" spans="1:13" ht="15" customHeight="1">
      <c r="A103" s="140">
        <v>5377</v>
      </c>
      <c r="B103" s="249" t="s">
        <v>990</v>
      </c>
      <c r="C103" s="253" t="s">
        <v>991</v>
      </c>
      <c r="D103" s="249" t="s">
        <v>60</v>
      </c>
      <c r="E103" s="250" t="s">
        <v>992</v>
      </c>
      <c r="F103" s="229">
        <v>19</v>
      </c>
      <c r="G103" s="251" t="s">
        <v>17</v>
      </c>
      <c r="H103" s="45"/>
      <c r="I103" s="246" t="s">
        <v>488</v>
      </c>
      <c r="J103" s="241" t="s">
        <v>586</v>
      </c>
      <c r="K103" s="230">
        <v>6830</v>
      </c>
      <c r="L103" s="231">
        <v>9136838</v>
      </c>
      <c r="M103" s="30">
        <v>45674</v>
      </c>
    </row>
    <row r="104" spans="1:13" ht="15" customHeight="1">
      <c r="A104" s="140">
        <v>27000</v>
      </c>
      <c r="B104" s="249" t="s">
        <v>99</v>
      </c>
      <c r="C104" s="253" t="s">
        <v>993</v>
      </c>
      <c r="D104" s="238" t="s">
        <v>75</v>
      </c>
      <c r="E104" s="250"/>
      <c r="F104" s="229"/>
      <c r="G104" s="251" t="s">
        <v>0</v>
      </c>
      <c r="H104" s="45"/>
      <c r="I104" s="246" t="s">
        <v>107</v>
      </c>
      <c r="J104" s="241" t="s">
        <v>994</v>
      </c>
      <c r="K104" s="230">
        <v>28630</v>
      </c>
      <c r="L104" s="231">
        <v>9140528</v>
      </c>
      <c r="M104" s="30">
        <v>45674</v>
      </c>
    </row>
    <row r="105" spans="1:13" ht="15" customHeight="1">
      <c r="A105" s="140">
        <v>27500</v>
      </c>
      <c r="B105" s="249" t="s">
        <v>99</v>
      </c>
      <c r="C105" s="253" t="s">
        <v>995</v>
      </c>
      <c r="D105" s="238" t="s">
        <v>60</v>
      </c>
      <c r="E105" s="250" t="s">
        <v>81</v>
      </c>
      <c r="F105" s="229" t="s">
        <v>114</v>
      </c>
      <c r="G105" s="251" t="s">
        <v>35</v>
      </c>
      <c r="H105" s="45"/>
      <c r="I105" s="246" t="s">
        <v>996</v>
      </c>
      <c r="J105" s="241" t="s">
        <v>997</v>
      </c>
      <c r="K105" s="230">
        <v>28498</v>
      </c>
      <c r="L105" s="231">
        <v>9289855</v>
      </c>
      <c r="M105" s="30">
        <v>45674</v>
      </c>
    </row>
    <row r="106" spans="1:13" ht="15" customHeight="1">
      <c r="A106" s="140">
        <v>27250</v>
      </c>
      <c r="B106" s="249" t="s">
        <v>99</v>
      </c>
      <c r="C106" s="253" t="s">
        <v>998</v>
      </c>
      <c r="D106" s="238" t="s">
        <v>60</v>
      </c>
      <c r="E106" s="250" t="s">
        <v>81</v>
      </c>
      <c r="F106" s="229">
        <v>40</v>
      </c>
      <c r="G106" s="251" t="s">
        <v>0</v>
      </c>
      <c r="H106" s="45"/>
      <c r="I106" s="246" t="s">
        <v>192</v>
      </c>
      <c r="J106" s="241" t="s">
        <v>999</v>
      </c>
      <c r="K106" s="230">
        <v>28397</v>
      </c>
      <c r="L106" s="231">
        <v>9445136</v>
      </c>
      <c r="M106" s="30">
        <v>45674</v>
      </c>
    </row>
    <row r="107" spans="1:13" ht="15" customHeight="1">
      <c r="A107" s="140">
        <v>31500</v>
      </c>
      <c r="B107" s="249" t="s">
        <v>99</v>
      </c>
      <c r="C107" s="253" t="s">
        <v>490</v>
      </c>
      <c r="D107" s="238" t="s">
        <v>60</v>
      </c>
      <c r="E107" s="250" t="s">
        <v>79</v>
      </c>
      <c r="F107" s="229">
        <v>22</v>
      </c>
      <c r="G107" s="251" t="s">
        <v>0</v>
      </c>
      <c r="H107" s="45"/>
      <c r="I107" s="246" t="s">
        <v>149</v>
      </c>
      <c r="J107" s="241" t="s">
        <v>588</v>
      </c>
      <c r="K107" s="230">
        <v>32787</v>
      </c>
      <c r="L107" s="231">
        <v>9218052</v>
      </c>
      <c r="M107" s="30">
        <v>45674</v>
      </c>
    </row>
    <row r="108" spans="1:13" ht="15" customHeight="1">
      <c r="A108" s="140">
        <v>6200</v>
      </c>
      <c r="B108" s="249" t="s">
        <v>99</v>
      </c>
      <c r="C108" s="253" t="s">
        <v>1000</v>
      </c>
      <c r="D108" s="238" t="s">
        <v>207</v>
      </c>
      <c r="E108" s="250"/>
      <c r="F108" s="229"/>
      <c r="G108" s="251" t="s">
        <v>1</v>
      </c>
      <c r="H108" s="45"/>
      <c r="I108" s="246"/>
      <c r="J108" s="241" t="s">
        <v>1001</v>
      </c>
      <c r="K108" s="230">
        <v>8095</v>
      </c>
      <c r="L108" s="231">
        <v>9873096</v>
      </c>
      <c r="M108" s="30">
        <v>45674</v>
      </c>
    </row>
    <row r="109" spans="1:13" ht="15" customHeight="1">
      <c r="A109" s="19">
        <v>4000.1</v>
      </c>
      <c r="B109" s="249" t="s">
        <v>99</v>
      </c>
      <c r="C109" s="253" t="s">
        <v>662</v>
      </c>
      <c r="D109" s="238" t="s">
        <v>207</v>
      </c>
      <c r="E109" s="239" t="s">
        <v>943</v>
      </c>
      <c r="F109" s="229">
        <v>49</v>
      </c>
      <c r="G109" s="240" t="s">
        <v>131</v>
      </c>
      <c r="H109" s="45"/>
      <c r="I109" s="84" t="s">
        <v>116</v>
      </c>
      <c r="J109" s="241" t="s">
        <v>663</v>
      </c>
      <c r="K109" s="230">
        <v>3969</v>
      </c>
      <c r="L109" s="231">
        <v>8946377</v>
      </c>
      <c r="M109" s="17">
        <v>45674</v>
      </c>
    </row>
    <row r="110" spans="1:13" ht="15" customHeight="1">
      <c r="A110" s="140">
        <v>5000</v>
      </c>
      <c r="B110" s="249" t="s">
        <v>99</v>
      </c>
      <c r="C110" s="253" t="s">
        <v>1002</v>
      </c>
      <c r="D110" s="238" t="s">
        <v>62</v>
      </c>
      <c r="E110" s="239" t="s">
        <v>92</v>
      </c>
      <c r="F110" s="229">
        <v>7</v>
      </c>
      <c r="G110" s="251" t="s">
        <v>1</v>
      </c>
      <c r="H110" s="45"/>
      <c r="I110" s="246"/>
      <c r="J110" s="241" t="s">
        <v>1003</v>
      </c>
      <c r="K110" s="230">
        <v>6171</v>
      </c>
      <c r="L110" s="231">
        <v>9648178</v>
      </c>
      <c r="M110" s="30">
        <v>45674</v>
      </c>
    </row>
    <row r="111" spans="1:13" ht="15" customHeight="1">
      <c r="A111" s="140">
        <v>5000</v>
      </c>
      <c r="B111" s="249" t="s">
        <v>99</v>
      </c>
      <c r="C111" s="253" t="s">
        <v>1004</v>
      </c>
      <c r="D111" s="238" t="s">
        <v>62</v>
      </c>
      <c r="E111" s="239" t="s">
        <v>136</v>
      </c>
      <c r="F111" s="229">
        <v>11</v>
      </c>
      <c r="G111" s="251" t="s">
        <v>101</v>
      </c>
      <c r="H111" s="45"/>
      <c r="I111" s="246"/>
      <c r="J111" s="241" t="s">
        <v>1005</v>
      </c>
      <c r="K111" s="230">
        <v>5468</v>
      </c>
      <c r="L111" s="231">
        <v>9459618</v>
      </c>
      <c r="M111" s="30">
        <v>45674</v>
      </c>
    </row>
    <row r="112" spans="1:13" ht="15" customHeight="1">
      <c r="A112" s="140">
        <v>54180</v>
      </c>
      <c r="B112" s="249" t="s">
        <v>99</v>
      </c>
      <c r="C112" s="253" t="s">
        <v>1006</v>
      </c>
      <c r="D112" s="249" t="s">
        <v>60</v>
      </c>
      <c r="E112" s="250" t="s">
        <v>89</v>
      </c>
      <c r="F112" s="229">
        <v>23</v>
      </c>
      <c r="G112" s="251" t="s">
        <v>1007</v>
      </c>
      <c r="H112" s="45"/>
      <c r="I112" s="246" t="s">
        <v>103</v>
      </c>
      <c r="J112" s="241" t="s">
        <v>1008</v>
      </c>
      <c r="K112" s="230">
        <v>58785</v>
      </c>
      <c r="L112" s="231">
        <v>9403114</v>
      </c>
      <c r="M112" s="30">
        <v>45675</v>
      </c>
    </row>
    <row r="113" spans="1:13" ht="15" customHeight="1">
      <c r="A113" s="19">
        <v>3000</v>
      </c>
      <c r="B113" s="249" t="s">
        <v>99</v>
      </c>
      <c r="C113" s="253" t="s">
        <v>1009</v>
      </c>
      <c r="D113" s="238" t="s">
        <v>61</v>
      </c>
      <c r="E113" s="239" t="s">
        <v>1010</v>
      </c>
      <c r="F113" s="229" t="s">
        <v>1011</v>
      </c>
      <c r="G113" s="240" t="s">
        <v>611</v>
      </c>
      <c r="H113" s="45"/>
      <c r="I113" s="84"/>
      <c r="J113" s="241" t="s">
        <v>445</v>
      </c>
      <c r="K113" s="230">
        <v>3128</v>
      </c>
      <c r="L113" s="231">
        <v>8932302</v>
      </c>
      <c r="M113" s="17">
        <v>45676</v>
      </c>
    </row>
    <row r="114" spans="1:13" ht="15" customHeight="1">
      <c r="A114" s="140">
        <v>28450</v>
      </c>
      <c r="B114" s="249" t="s">
        <v>99</v>
      </c>
      <c r="C114" s="253" t="s">
        <v>1012</v>
      </c>
      <c r="D114" s="238" t="s">
        <v>60</v>
      </c>
      <c r="E114" s="250" t="s">
        <v>79</v>
      </c>
      <c r="F114" s="229">
        <v>22</v>
      </c>
      <c r="G114" s="251" t="s">
        <v>1013</v>
      </c>
      <c r="H114" s="45"/>
      <c r="I114" s="246" t="s">
        <v>103</v>
      </c>
      <c r="J114" s="241" t="s">
        <v>193</v>
      </c>
      <c r="K114" s="230">
        <v>28740</v>
      </c>
      <c r="L114" s="231">
        <v>9224855</v>
      </c>
      <c r="M114" s="30">
        <v>45676</v>
      </c>
    </row>
    <row r="115" spans="1:13" ht="15" customHeight="1">
      <c r="A115" s="19">
        <v>3500</v>
      </c>
      <c r="B115" s="249" t="s">
        <v>99</v>
      </c>
      <c r="C115" s="253" t="s">
        <v>1014</v>
      </c>
      <c r="D115" s="238" t="s">
        <v>207</v>
      </c>
      <c r="E115" s="239" t="s">
        <v>1015</v>
      </c>
      <c r="F115" s="229">
        <v>65</v>
      </c>
      <c r="G115" s="240" t="s">
        <v>68</v>
      </c>
      <c r="H115" s="45"/>
      <c r="I115" s="84"/>
      <c r="J115" s="241" t="s">
        <v>1016</v>
      </c>
      <c r="K115" s="230">
        <v>3709</v>
      </c>
      <c r="L115" s="231">
        <v>8866852</v>
      </c>
      <c r="M115" s="17">
        <v>45676</v>
      </c>
    </row>
    <row r="116" spans="1:13" ht="15" customHeight="1">
      <c r="A116" s="19">
        <v>3000</v>
      </c>
      <c r="B116" s="238" t="s">
        <v>59</v>
      </c>
      <c r="C116" s="253" t="s">
        <v>1017</v>
      </c>
      <c r="D116" s="238" t="s">
        <v>62</v>
      </c>
      <c r="E116" s="239" t="s">
        <v>499</v>
      </c>
      <c r="F116" s="229">
        <v>22</v>
      </c>
      <c r="G116" s="240"/>
      <c r="H116" s="45"/>
      <c r="I116" s="84"/>
      <c r="J116" s="241" t="s">
        <v>210</v>
      </c>
      <c r="K116" s="230">
        <v>3330</v>
      </c>
      <c r="L116" s="231">
        <v>8946810</v>
      </c>
      <c r="M116" s="17">
        <v>45676</v>
      </c>
    </row>
    <row r="117" spans="1:13" ht="15" customHeight="1">
      <c r="A117" s="19">
        <v>5500</v>
      </c>
      <c r="B117" s="238" t="s">
        <v>59</v>
      </c>
      <c r="C117" s="253" t="s">
        <v>1018</v>
      </c>
      <c r="D117" s="238" t="s">
        <v>62</v>
      </c>
      <c r="E117" s="239" t="s">
        <v>64</v>
      </c>
      <c r="F117" s="229">
        <v>8</v>
      </c>
      <c r="G117" s="240" t="s">
        <v>68</v>
      </c>
      <c r="H117" s="45"/>
      <c r="I117" s="84"/>
      <c r="J117" s="241" t="s">
        <v>80</v>
      </c>
      <c r="K117" s="230">
        <v>7143</v>
      </c>
      <c r="L117" s="231">
        <v>9598816</v>
      </c>
      <c r="M117" s="17">
        <v>45676</v>
      </c>
    </row>
    <row r="118" spans="1:13" ht="15" customHeight="1">
      <c r="A118" s="19">
        <v>5000</v>
      </c>
      <c r="B118" s="238" t="s">
        <v>59</v>
      </c>
      <c r="C118" s="253" t="s">
        <v>505</v>
      </c>
      <c r="D118" s="238" t="s">
        <v>62</v>
      </c>
      <c r="E118" s="239" t="s">
        <v>63</v>
      </c>
      <c r="F118" s="229">
        <v>0</v>
      </c>
      <c r="G118" s="240"/>
      <c r="H118" s="45"/>
      <c r="I118" s="84"/>
      <c r="J118" s="241" t="s">
        <v>663</v>
      </c>
      <c r="K118" s="230">
        <v>5346</v>
      </c>
      <c r="L118" s="231">
        <v>8945086</v>
      </c>
      <c r="M118" s="17">
        <v>45676</v>
      </c>
    </row>
    <row r="119" spans="1:13" ht="15" customHeight="1">
      <c r="A119" s="19">
        <v>3500</v>
      </c>
      <c r="B119" s="238" t="s">
        <v>59</v>
      </c>
      <c r="C119" s="253" t="s">
        <v>1019</v>
      </c>
      <c r="D119" s="238" t="s">
        <v>62</v>
      </c>
      <c r="E119" s="239" t="s">
        <v>64</v>
      </c>
      <c r="F119" s="229">
        <v>9</v>
      </c>
      <c r="G119" s="240" t="s">
        <v>68</v>
      </c>
      <c r="H119" s="45"/>
      <c r="I119" s="84"/>
      <c r="J119" s="241" t="s">
        <v>1020</v>
      </c>
      <c r="K119" s="230">
        <v>3472</v>
      </c>
      <c r="L119" s="231">
        <v>8230560</v>
      </c>
      <c r="M119" s="17">
        <v>45676</v>
      </c>
    </row>
    <row r="120" spans="1:13" ht="15" customHeight="1">
      <c r="A120" s="28">
        <v>3000</v>
      </c>
      <c r="B120" s="252" t="s">
        <v>99</v>
      </c>
      <c r="C120" s="254" t="s">
        <v>1021</v>
      </c>
      <c r="D120" s="242" t="s">
        <v>62</v>
      </c>
      <c r="E120" s="243" t="s">
        <v>136</v>
      </c>
      <c r="F120" s="222">
        <v>11</v>
      </c>
      <c r="G120" s="244"/>
      <c r="H120" s="51"/>
      <c r="I120" s="90"/>
      <c r="J120" s="219" t="s">
        <v>1022</v>
      </c>
      <c r="K120" s="223">
        <v>3134</v>
      </c>
      <c r="L120" s="224">
        <v>7945857</v>
      </c>
      <c r="M120" s="17">
        <v>45676</v>
      </c>
    </row>
    <row r="121" spans="1:13">
      <c r="A121" s="82"/>
      <c r="B121" s="232"/>
      <c r="C121" s="233"/>
      <c r="D121" s="232"/>
      <c r="E121" s="135"/>
      <c r="F121" s="234"/>
      <c r="G121" s="233"/>
      <c r="H121" s="235"/>
      <c r="I121" s="135"/>
      <c r="J121" s="135"/>
      <c r="K121" s="135"/>
      <c r="L121" s="236"/>
      <c r="M121" s="237"/>
    </row>
    <row r="122" spans="1:13" ht="18">
      <c r="A122" s="307" t="s">
        <v>153</v>
      </c>
      <c r="B122" s="307"/>
      <c r="C122" s="78">
        <f>SUM(Таблица1[Volume, tons])</f>
        <v>1960042.3030000005</v>
      </c>
      <c r="D122" s="78"/>
      <c r="E122" s="60"/>
      <c r="F122" s="65"/>
      <c r="G122" s="207"/>
      <c r="H122" s="95"/>
      <c r="I122" s="96"/>
      <c r="J122" s="97"/>
      <c r="K122" s="131"/>
    </row>
    <row r="123" spans="1:13" ht="18">
      <c r="A123" s="191"/>
      <c r="B123" s="61" t="s">
        <v>28</v>
      </c>
      <c r="C123" s="62" t="s">
        <v>1024</v>
      </c>
      <c r="D123" s="93"/>
      <c r="E123" s="39"/>
      <c r="F123" s="39"/>
      <c r="G123" s="127"/>
      <c r="H123" s="95"/>
      <c r="I123" s="96"/>
      <c r="J123" s="97"/>
      <c r="K123" s="131"/>
    </row>
    <row r="124" spans="1:13" ht="18">
      <c r="A124" s="191"/>
      <c r="B124" s="55"/>
      <c r="C124" s="56" t="s">
        <v>1023</v>
      </c>
      <c r="D124" s="56" t="s">
        <v>676</v>
      </c>
      <c r="E124" s="153" t="s">
        <v>30</v>
      </c>
      <c r="F124" s="40"/>
      <c r="G124" s="96"/>
      <c r="H124" s="98"/>
      <c r="I124" s="99"/>
      <c r="J124" s="100"/>
      <c r="K124" s="132"/>
    </row>
    <row r="125" spans="1:13" ht="18">
      <c r="A125" s="192"/>
      <c r="B125" s="53" t="s">
        <v>53</v>
      </c>
      <c r="C125" s="79">
        <v>773445</v>
      </c>
      <c r="D125" s="79">
        <v>513665</v>
      </c>
      <c r="E125" s="157" t="s">
        <v>1026</v>
      </c>
      <c r="F125" s="117"/>
      <c r="G125" s="15"/>
      <c r="H125" s="101"/>
      <c r="I125" s="102"/>
      <c r="J125" s="103"/>
      <c r="K125" s="133"/>
    </row>
    <row r="126" spans="1:13" ht="18">
      <c r="A126" s="131"/>
      <c r="B126" s="54" t="s">
        <v>54</v>
      </c>
      <c r="C126" s="79">
        <v>483376</v>
      </c>
      <c r="D126" s="79">
        <v>317119</v>
      </c>
      <c r="E126" s="157" t="s">
        <v>1027</v>
      </c>
      <c r="F126" s="117"/>
      <c r="G126" s="15"/>
      <c r="H126" s="104"/>
      <c r="I126" s="102"/>
      <c r="J126" s="105"/>
      <c r="K126" s="133"/>
    </row>
    <row r="127" spans="1:13" ht="18">
      <c r="A127" s="192"/>
      <c r="B127" s="53" t="s">
        <v>55</v>
      </c>
      <c r="C127" s="79">
        <v>290421</v>
      </c>
      <c r="D127" s="79">
        <v>68643</v>
      </c>
      <c r="E127" s="157" t="s">
        <v>1028</v>
      </c>
      <c r="F127" s="117"/>
      <c r="G127" s="15"/>
      <c r="H127" s="104"/>
      <c r="I127" s="102"/>
      <c r="J127" s="105"/>
      <c r="K127" s="133"/>
    </row>
    <row r="128" spans="1:13" ht="18">
      <c r="A128" s="192"/>
      <c r="B128" s="53" t="s">
        <v>56</v>
      </c>
      <c r="C128" s="79">
        <v>412800</v>
      </c>
      <c r="D128" s="79">
        <v>77000</v>
      </c>
      <c r="E128" s="157" t="s">
        <v>1029</v>
      </c>
      <c r="F128" s="117"/>
      <c r="G128" s="15"/>
      <c r="H128" s="104"/>
      <c r="I128" s="102"/>
      <c r="J128" s="105"/>
      <c r="K128" s="133"/>
    </row>
    <row r="129" spans="1:13" ht="15.75">
      <c r="A129" s="192"/>
      <c r="B129" s="1"/>
      <c r="C129" s="14"/>
      <c r="D129" s="94"/>
      <c r="E129" s="154"/>
      <c r="F129" s="93"/>
      <c r="G129" s="93"/>
      <c r="H129" s="93"/>
      <c r="I129" s="93"/>
      <c r="J129" s="97"/>
      <c r="K129" s="131"/>
    </row>
    <row r="130" spans="1:13" ht="15.75">
      <c r="A130" s="192"/>
      <c r="B130" s="1"/>
      <c r="C130" s="14"/>
      <c r="D130" s="94"/>
      <c r="E130" s="155"/>
      <c r="I130" s="97"/>
      <c r="J130" s="97"/>
      <c r="K130" s="131"/>
    </row>
    <row r="132" spans="1:13">
      <c r="C132" s="5" t="s">
        <v>83</v>
      </c>
      <c r="D132" s="2" t="s">
        <v>200</v>
      </c>
    </row>
    <row r="133" spans="1:13">
      <c r="B133" s="33" t="s">
        <v>154</v>
      </c>
      <c r="C133" s="50">
        <v>596707</v>
      </c>
      <c r="D133" s="50">
        <v>961504</v>
      </c>
      <c r="E133" s="3"/>
    </row>
    <row r="134" spans="1:13">
      <c r="B134" s="4" t="s">
        <v>139</v>
      </c>
      <c r="C134" s="50">
        <v>79168</v>
      </c>
      <c r="D134" s="50">
        <v>174189</v>
      </c>
      <c r="E134" s="3"/>
    </row>
    <row r="135" spans="1:13">
      <c r="B135" s="4" t="s">
        <v>134</v>
      </c>
      <c r="C135" s="50">
        <v>99400</v>
      </c>
      <c r="D135" s="50">
        <v>95950</v>
      </c>
    </row>
    <row r="136" spans="1:13">
      <c r="B136" s="4" t="s">
        <v>155</v>
      </c>
      <c r="C136" s="50">
        <v>201152</v>
      </c>
      <c r="D136" s="50">
        <v>728399</v>
      </c>
    </row>
    <row r="137" spans="1:13">
      <c r="A137" s="208"/>
      <c r="B137" s="1"/>
      <c r="C137" s="32"/>
      <c r="D137" s="50"/>
      <c r="G137" s="1"/>
      <c r="H137" s="1"/>
      <c r="I137" s="1"/>
      <c r="J137" s="1"/>
      <c r="K137" s="208"/>
      <c r="L137" s="1"/>
      <c r="M137" s="1"/>
    </row>
    <row r="138" spans="1:13">
      <c r="A138" s="208"/>
      <c r="B138" s="1"/>
      <c r="C138" s="32"/>
      <c r="D138" s="50"/>
      <c r="G138" s="1"/>
      <c r="H138" s="1"/>
      <c r="I138" s="1"/>
      <c r="J138" s="1"/>
      <c r="K138" s="208"/>
      <c r="L138" s="1"/>
      <c r="M138" s="1"/>
    </row>
    <row r="139" spans="1:13">
      <c r="A139" s="208"/>
      <c r="B139" s="1"/>
      <c r="C139" s="32"/>
      <c r="D139" s="50"/>
      <c r="G139" s="1"/>
      <c r="H139" s="1"/>
      <c r="I139" s="1"/>
      <c r="J139" s="1"/>
      <c r="K139" s="208"/>
      <c r="L139" s="1"/>
      <c r="M139" s="1"/>
    </row>
    <row r="140" spans="1:13">
      <c r="A140" s="208"/>
      <c r="B140" s="1"/>
      <c r="C140" s="32"/>
      <c r="D140" s="50"/>
      <c r="G140" s="1"/>
      <c r="H140" s="1"/>
      <c r="I140" s="1"/>
      <c r="J140" s="1"/>
      <c r="K140" s="208"/>
      <c r="L140" s="1"/>
      <c r="M140" s="1"/>
    </row>
    <row r="141" spans="1:13">
      <c r="A141" s="208"/>
      <c r="B141" s="1"/>
      <c r="C141" s="32"/>
      <c r="D141" s="50"/>
      <c r="G141" s="1"/>
      <c r="H141" s="1"/>
      <c r="I141" s="1"/>
      <c r="J141" s="1"/>
      <c r="K141" s="208"/>
      <c r="L141" s="1"/>
      <c r="M141" s="1"/>
    </row>
    <row r="144" spans="1:13">
      <c r="A144" s="208"/>
      <c r="B144" s="1"/>
      <c r="E144" s="154"/>
      <c r="F144" s="93"/>
      <c r="G144" s="1"/>
      <c r="H144" s="1"/>
      <c r="I144" s="1"/>
      <c r="J144" s="1"/>
      <c r="K144" s="208"/>
      <c r="L144" s="1"/>
      <c r="M144" s="1"/>
    </row>
  </sheetData>
  <mergeCells count="2">
    <mergeCell ref="A1:K1"/>
    <mergeCell ref="A122:B122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1"/>
  <sheetViews>
    <sheetView zoomScale="70" zoomScaleNormal="70" workbookViewId="0">
      <selection sqref="A1:G1"/>
    </sheetView>
  </sheetViews>
  <sheetFormatPr defaultColWidth="9.140625" defaultRowHeight="15"/>
  <cols>
    <col min="1" max="1" width="21.140625" style="35" customWidth="1"/>
    <col min="2" max="2" width="13" style="2" customWidth="1"/>
    <col min="3" max="3" width="12.7109375" style="2" customWidth="1"/>
    <col min="4" max="4" width="17.140625" style="4" customWidth="1"/>
    <col min="5" max="5" width="15" style="2" bestFit="1" customWidth="1"/>
    <col min="6" max="6" width="46.140625" style="2" customWidth="1"/>
    <col min="7" max="7" width="23.85546875" style="76" customWidth="1"/>
    <col min="8" max="8" width="22.28515625" bestFit="1" customWidth="1"/>
    <col min="9" max="9" width="15.7109375" style="212" bestFit="1" customWidth="1"/>
    <col min="10" max="10" width="38.140625" style="212" bestFit="1" customWidth="1"/>
    <col min="11" max="11" width="40" style="7" bestFit="1" customWidth="1"/>
    <col min="12" max="12" width="12.42578125" style="213" bestFit="1" customWidth="1"/>
    <col min="13" max="13" width="24.28515625" bestFit="1" customWidth="1"/>
    <col min="14" max="15" width="18.28515625" bestFit="1" customWidth="1"/>
  </cols>
  <sheetData>
    <row r="1" spans="1:15" ht="18.75">
      <c r="A1" s="308" t="s">
        <v>1080</v>
      </c>
      <c r="B1" s="308"/>
      <c r="C1" s="308"/>
      <c r="D1" s="308"/>
      <c r="E1" s="308"/>
      <c r="F1" s="308"/>
      <c r="G1" s="308"/>
    </row>
    <row r="3" spans="1:15">
      <c r="A3" s="34" t="s">
        <v>24</v>
      </c>
      <c r="B3" s="24" t="s">
        <v>22</v>
      </c>
      <c r="C3" s="24" t="s">
        <v>25</v>
      </c>
      <c r="D3" s="24" t="s">
        <v>4</v>
      </c>
      <c r="E3" s="24" t="s">
        <v>19</v>
      </c>
      <c r="F3" s="24" t="s">
        <v>78</v>
      </c>
      <c r="G3" s="75" t="s">
        <v>45</v>
      </c>
      <c r="H3" s="24" t="s">
        <v>3</v>
      </c>
      <c r="I3" s="24" t="s">
        <v>11</v>
      </c>
      <c r="J3" s="24" t="s">
        <v>788</v>
      </c>
      <c r="K3" s="24" t="s">
        <v>26</v>
      </c>
      <c r="L3" s="36" t="s">
        <v>27</v>
      </c>
      <c r="M3" s="25" t="s">
        <v>145</v>
      </c>
      <c r="N3" s="26" t="s">
        <v>23</v>
      </c>
      <c r="O3" s="24" t="s">
        <v>44</v>
      </c>
    </row>
    <row r="4" spans="1:15" ht="15" customHeight="1">
      <c r="A4" s="19">
        <v>51600</v>
      </c>
      <c r="B4" s="44" t="s">
        <v>51</v>
      </c>
      <c r="C4" s="158" t="s">
        <v>382</v>
      </c>
      <c r="D4" s="44" t="s">
        <v>14</v>
      </c>
      <c r="E4" s="159"/>
      <c r="F4" s="9"/>
      <c r="G4" s="44" t="s">
        <v>35</v>
      </c>
      <c r="H4" s="45" t="s">
        <v>510</v>
      </c>
      <c r="I4" s="43"/>
      <c r="J4" s="43"/>
      <c r="K4" s="43" t="s">
        <v>372</v>
      </c>
      <c r="L4" s="185">
        <v>56733</v>
      </c>
      <c r="M4" s="160">
        <v>9599389</v>
      </c>
      <c r="N4" s="161">
        <v>45644</v>
      </c>
      <c r="O4" s="148">
        <v>45670</v>
      </c>
    </row>
    <row r="5" spans="1:15" ht="15" customHeight="1">
      <c r="A5" s="19">
        <v>5500</v>
      </c>
      <c r="B5" s="44" t="s">
        <v>51</v>
      </c>
      <c r="C5" s="158" t="s">
        <v>398</v>
      </c>
      <c r="D5" s="67" t="s">
        <v>201</v>
      </c>
      <c r="E5" s="159"/>
      <c r="F5" s="9"/>
      <c r="G5" s="44" t="s">
        <v>18</v>
      </c>
      <c r="H5" s="45" t="s">
        <v>21</v>
      </c>
      <c r="I5" s="43"/>
      <c r="J5" s="43"/>
      <c r="K5" s="43" t="s">
        <v>399</v>
      </c>
      <c r="L5" s="185">
        <v>5610</v>
      </c>
      <c r="M5" s="160">
        <v>8520898</v>
      </c>
      <c r="N5" s="161">
        <v>45647</v>
      </c>
      <c r="O5" s="148">
        <v>45670</v>
      </c>
    </row>
    <row r="6" spans="1:15" ht="15" customHeight="1">
      <c r="A6" s="19">
        <v>30250</v>
      </c>
      <c r="B6" s="44" t="s">
        <v>8</v>
      </c>
      <c r="C6" s="122" t="s">
        <v>302</v>
      </c>
      <c r="D6" s="44" t="s">
        <v>72</v>
      </c>
      <c r="E6" s="43"/>
      <c r="F6" s="9"/>
      <c r="G6" s="44" t="s">
        <v>2</v>
      </c>
      <c r="H6" s="45" t="s">
        <v>1033</v>
      </c>
      <c r="I6" s="43"/>
      <c r="J6" s="43"/>
      <c r="K6" s="43" t="s">
        <v>304</v>
      </c>
      <c r="L6" s="184">
        <v>32250</v>
      </c>
      <c r="M6" s="123">
        <v>9363285</v>
      </c>
      <c r="N6" s="124">
        <v>45635</v>
      </c>
      <c r="O6" s="148">
        <v>45670</v>
      </c>
    </row>
    <row r="7" spans="1:15" ht="15" customHeight="1">
      <c r="A7" s="19">
        <v>30000</v>
      </c>
      <c r="B7" s="44" t="s">
        <v>51</v>
      </c>
      <c r="C7" s="158" t="s">
        <v>228</v>
      </c>
      <c r="D7" s="44" t="s">
        <v>14</v>
      </c>
      <c r="E7" s="159"/>
      <c r="F7" s="9"/>
      <c r="G7" s="44" t="s">
        <v>13</v>
      </c>
      <c r="H7" s="45" t="s">
        <v>36</v>
      </c>
      <c r="I7" s="43"/>
      <c r="J7" s="43"/>
      <c r="K7" s="43" t="s">
        <v>199</v>
      </c>
      <c r="L7" s="185">
        <v>30542</v>
      </c>
      <c r="M7" s="160">
        <v>9300855</v>
      </c>
      <c r="N7" s="161">
        <v>45646</v>
      </c>
      <c r="O7" s="148">
        <v>45671</v>
      </c>
    </row>
    <row r="8" spans="1:15" ht="15" customHeight="1">
      <c r="A8" s="19">
        <v>67085</v>
      </c>
      <c r="B8" s="44" t="s">
        <v>51</v>
      </c>
      <c r="C8" s="158" t="s">
        <v>390</v>
      </c>
      <c r="D8" s="67" t="s">
        <v>14</v>
      </c>
      <c r="E8" s="159"/>
      <c r="F8" s="9"/>
      <c r="G8" s="44" t="s">
        <v>39</v>
      </c>
      <c r="H8" s="45" t="s">
        <v>40</v>
      </c>
      <c r="I8" s="43"/>
      <c r="J8" s="43"/>
      <c r="K8" s="43" t="s">
        <v>391</v>
      </c>
      <c r="L8" s="185">
        <v>77283</v>
      </c>
      <c r="M8" s="160">
        <v>9317470</v>
      </c>
      <c r="N8" s="161">
        <v>45646</v>
      </c>
      <c r="O8" s="148">
        <v>45671</v>
      </c>
    </row>
    <row r="9" spans="1:15" ht="15" customHeight="1">
      <c r="A9" s="19">
        <v>8000</v>
      </c>
      <c r="B9" s="44" t="s">
        <v>51</v>
      </c>
      <c r="C9" s="169" t="s">
        <v>463</v>
      </c>
      <c r="D9" s="67" t="s">
        <v>14</v>
      </c>
      <c r="E9" s="170"/>
      <c r="F9" s="9"/>
      <c r="G9" s="44" t="s">
        <v>31</v>
      </c>
      <c r="H9" s="45" t="s">
        <v>32</v>
      </c>
      <c r="I9" s="43"/>
      <c r="J9" s="43"/>
      <c r="K9" s="43" t="s">
        <v>641</v>
      </c>
      <c r="L9" s="189">
        <v>8528</v>
      </c>
      <c r="M9" s="171">
        <v>8027573</v>
      </c>
      <c r="N9" s="172">
        <v>45654</v>
      </c>
      <c r="O9" s="148">
        <v>45671</v>
      </c>
    </row>
    <row r="10" spans="1:15" ht="15" customHeight="1">
      <c r="A10" s="19">
        <v>27500</v>
      </c>
      <c r="B10" s="44" t="s">
        <v>59</v>
      </c>
      <c r="C10" s="122" t="s">
        <v>320</v>
      </c>
      <c r="D10" s="44" t="s">
        <v>14</v>
      </c>
      <c r="E10" s="43"/>
      <c r="F10" s="9"/>
      <c r="G10" s="44" t="s">
        <v>42</v>
      </c>
      <c r="H10" s="45" t="s">
        <v>307</v>
      </c>
      <c r="I10" s="43"/>
      <c r="J10" s="43"/>
      <c r="K10" s="43" t="s">
        <v>161</v>
      </c>
      <c r="L10" s="184">
        <v>28354</v>
      </c>
      <c r="M10" s="123">
        <v>9464558</v>
      </c>
      <c r="N10" s="124">
        <v>45639</v>
      </c>
      <c r="O10" s="148">
        <v>45672</v>
      </c>
    </row>
    <row r="11" spans="1:15" ht="15" customHeight="1">
      <c r="A11" s="19">
        <v>30000</v>
      </c>
      <c r="B11" s="44" t="s">
        <v>51</v>
      </c>
      <c r="C11" s="193" t="s">
        <v>529</v>
      </c>
      <c r="D11" s="67" t="s">
        <v>14</v>
      </c>
      <c r="E11" s="151"/>
      <c r="F11" s="9"/>
      <c r="G11" s="44" t="s">
        <v>13</v>
      </c>
      <c r="H11" s="45" t="s">
        <v>105</v>
      </c>
      <c r="I11" s="43"/>
      <c r="J11" s="43"/>
      <c r="K11" s="43" t="s">
        <v>619</v>
      </c>
      <c r="L11" s="150">
        <v>32354</v>
      </c>
      <c r="M11" s="149">
        <v>9338137</v>
      </c>
      <c r="N11" s="148">
        <v>45657</v>
      </c>
      <c r="O11" s="148">
        <v>45672</v>
      </c>
    </row>
    <row r="12" spans="1:15" ht="15" customHeight="1">
      <c r="A12" s="19">
        <v>27000</v>
      </c>
      <c r="B12" s="44" t="s">
        <v>8</v>
      </c>
      <c r="C12" s="193" t="s">
        <v>537</v>
      </c>
      <c r="D12" s="44" t="s">
        <v>14</v>
      </c>
      <c r="E12" s="151"/>
      <c r="F12" s="9"/>
      <c r="G12" s="44" t="s">
        <v>17</v>
      </c>
      <c r="H12" s="45" t="s">
        <v>380</v>
      </c>
      <c r="I12" s="43"/>
      <c r="J12" s="43"/>
      <c r="K12" s="43" t="s">
        <v>190</v>
      </c>
      <c r="L12" s="150">
        <v>29944</v>
      </c>
      <c r="M12" s="149">
        <v>9224867</v>
      </c>
      <c r="N12" s="148">
        <v>45658</v>
      </c>
      <c r="O12" s="148">
        <v>45672</v>
      </c>
    </row>
    <row r="13" spans="1:15" ht="15" customHeight="1">
      <c r="A13" s="19">
        <v>6647</v>
      </c>
      <c r="B13" s="44" t="s">
        <v>95</v>
      </c>
      <c r="C13" s="122" t="s">
        <v>314</v>
      </c>
      <c r="D13" s="44" t="s">
        <v>14</v>
      </c>
      <c r="E13" s="43"/>
      <c r="F13" s="9"/>
      <c r="G13" s="44" t="s">
        <v>13</v>
      </c>
      <c r="H13" s="45" t="s">
        <v>1034</v>
      </c>
      <c r="I13" s="43"/>
      <c r="J13" s="43"/>
      <c r="K13" s="43" t="s">
        <v>315</v>
      </c>
      <c r="L13" s="184">
        <v>7562</v>
      </c>
      <c r="M13" s="123">
        <v>8908545</v>
      </c>
      <c r="N13" s="124">
        <v>45638</v>
      </c>
      <c r="O13" s="148">
        <v>45673</v>
      </c>
    </row>
    <row r="14" spans="1:15" ht="15" customHeight="1">
      <c r="A14" s="19">
        <v>30500</v>
      </c>
      <c r="B14" s="44" t="s">
        <v>51</v>
      </c>
      <c r="C14" s="158" t="s">
        <v>378</v>
      </c>
      <c r="D14" s="44" t="s">
        <v>15</v>
      </c>
      <c r="E14" s="159"/>
      <c r="F14" s="9"/>
      <c r="G14" s="44" t="s">
        <v>18</v>
      </c>
      <c r="H14" s="45" t="s">
        <v>227</v>
      </c>
      <c r="I14" s="43"/>
      <c r="J14" s="43"/>
      <c r="K14" s="43" t="s">
        <v>199</v>
      </c>
      <c r="L14" s="185">
        <v>30535</v>
      </c>
      <c r="M14" s="160">
        <v>9300831</v>
      </c>
      <c r="N14" s="161">
        <v>45643</v>
      </c>
      <c r="O14" s="148">
        <v>45673</v>
      </c>
    </row>
    <row r="15" spans="1:15" ht="15" customHeight="1">
      <c r="A15" s="19">
        <v>23500</v>
      </c>
      <c r="B15" s="44" t="s">
        <v>51</v>
      </c>
      <c r="C15" s="169" t="s">
        <v>464</v>
      </c>
      <c r="D15" s="67" t="s">
        <v>15</v>
      </c>
      <c r="E15" s="170"/>
      <c r="F15" s="9"/>
      <c r="G15" s="44" t="s">
        <v>0</v>
      </c>
      <c r="H15" s="45" t="s">
        <v>166</v>
      </c>
      <c r="I15" s="43"/>
      <c r="J15" s="43" t="s">
        <v>1035</v>
      </c>
      <c r="K15" s="43" t="s">
        <v>110</v>
      </c>
      <c r="L15" s="189">
        <v>29458</v>
      </c>
      <c r="M15" s="171">
        <v>9117612</v>
      </c>
      <c r="N15" s="172">
        <v>45655</v>
      </c>
      <c r="O15" s="148">
        <v>45673</v>
      </c>
    </row>
    <row r="16" spans="1:15" ht="15" customHeight="1">
      <c r="A16" s="19">
        <v>6600</v>
      </c>
      <c r="B16" s="44" t="s">
        <v>51</v>
      </c>
      <c r="C16" s="193" t="s">
        <v>530</v>
      </c>
      <c r="D16" s="44" t="s">
        <v>14</v>
      </c>
      <c r="E16" s="151"/>
      <c r="F16" s="9"/>
      <c r="G16" s="44" t="s">
        <v>133</v>
      </c>
      <c r="H16" s="45" t="s">
        <v>531</v>
      </c>
      <c r="I16" s="43"/>
      <c r="J16" s="43"/>
      <c r="K16" s="43" t="s">
        <v>620</v>
      </c>
      <c r="L16" s="150">
        <v>8180</v>
      </c>
      <c r="M16" s="149">
        <v>9102825</v>
      </c>
      <c r="N16" s="148">
        <v>45657</v>
      </c>
      <c r="O16" s="148">
        <v>45673</v>
      </c>
    </row>
    <row r="17" spans="1:15" ht="15" customHeight="1">
      <c r="A17" s="19">
        <v>7500</v>
      </c>
      <c r="B17" s="44" t="s">
        <v>787</v>
      </c>
      <c r="C17" s="193" t="s">
        <v>546</v>
      </c>
      <c r="D17" s="44" t="s">
        <v>72</v>
      </c>
      <c r="E17" s="151"/>
      <c r="F17" s="9"/>
      <c r="G17" s="44" t="s">
        <v>35</v>
      </c>
      <c r="H17" s="45" t="s">
        <v>37</v>
      </c>
      <c r="I17" s="43"/>
      <c r="J17" s="43"/>
      <c r="K17" s="43" t="s">
        <v>202</v>
      </c>
      <c r="L17" s="150">
        <v>10100</v>
      </c>
      <c r="M17" s="149">
        <v>9146053</v>
      </c>
      <c r="N17" s="148">
        <v>45659</v>
      </c>
      <c r="O17" s="148">
        <v>45673</v>
      </c>
    </row>
    <row r="18" spans="1:15" ht="15" customHeight="1">
      <c r="A18" s="19">
        <v>29000</v>
      </c>
      <c r="B18" s="44" t="s">
        <v>8</v>
      </c>
      <c r="C18" s="122" t="s">
        <v>326</v>
      </c>
      <c r="D18" s="44" t="s">
        <v>14</v>
      </c>
      <c r="E18" s="43"/>
      <c r="F18" s="9"/>
      <c r="G18" s="44" t="s">
        <v>13</v>
      </c>
      <c r="H18" s="45" t="s">
        <v>1036</v>
      </c>
      <c r="I18" s="43"/>
      <c r="J18" s="43"/>
      <c r="K18" s="43" t="s">
        <v>172</v>
      </c>
      <c r="L18" s="184">
        <v>29952</v>
      </c>
      <c r="M18" s="123">
        <v>9191034</v>
      </c>
      <c r="N18" s="124">
        <v>45640</v>
      </c>
      <c r="O18" s="148">
        <v>45674</v>
      </c>
    </row>
    <row r="19" spans="1:15" ht="15" customHeight="1">
      <c r="A19" s="19">
        <v>4200</v>
      </c>
      <c r="B19" s="44" t="s">
        <v>51</v>
      </c>
      <c r="C19" s="44" t="s">
        <v>557</v>
      </c>
      <c r="D19" s="44" t="s">
        <v>10</v>
      </c>
      <c r="E19" s="43"/>
      <c r="F19" s="9"/>
      <c r="G19" s="44" t="s">
        <v>68</v>
      </c>
      <c r="H19" s="45" t="s">
        <v>100</v>
      </c>
      <c r="I19" s="43"/>
      <c r="J19" s="43"/>
      <c r="K19" s="43" t="s">
        <v>558</v>
      </c>
      <c r="L19" s="19">
        <v>4766</v>
      </c>
      <c r="M19" s="27">
        <v>9071076</v>
      </c>
      <c r="N19" s="148">
        <v>45661</v>
      </c>
      <c r="O19" s="148">
        <v>45674</v>
      </c>
    </row>
    <row r="20" spans="1:15" s="48" customFormat="1" ht="15" customHeight="1">
      <c r="A20" s="19">
        <v>2500</v>
      </c>
      <c r="B20" s="44"/>
      <c r="C20" s="44" t="s">
        <v>472</v>
      </c>
      <c r="D20" s="44" t="s">
        <v>10</v>
      </c>
      <c r="E20" s="43"/>
      <c r="F20" s="9"/>
      <c r="G20" s="44" t="s">
        <v>16</v>
      </c>
      <c r="H20" s="45" t="s">
        <v>141</v>
      </c>
      <c r="I20" s="43"/>
      <c r="J20" s="43"/>
      <c r="K20" s="43" t="s">
        <v>677</v>
      </c>
      <c r="L20" s="19">
        <v>2850</v>
      </c>
      <c r="M20" s="27">
        <v>8727599</v>
      </c>
      <c r="N20" s="148">
        <v>45663</v>
      </c>
      <c r="O20" s="148">
        <v>45674</v>
      </c>
    </row>
    <row r="21" spans="1:15" ht="15" customHeight="1">
      <c r="A21" s="19">
        <v>27500</v>
      </c>
      <c r="B21" s="47" t="s">
        <v>8</v>
      </c>
      <c r="C21" s="116" t="s">
        <v>271</v>
      </c>
      <c r="D21" s="44" t="s">
        <v>14</v>
      </c>
      <c r="E21" s="46"/>
      <c r="F21" s="168"/>
      <c r="G21" s="44" t="s">
        <v>1</v>
      </c>
      <c r="H21" s="45" t="s">
        <v>1037</v>
      </c>
      <c r="I21" s="46"/>
      <c r="J21" s="46"/>
      <c r="K21" s="46" t="s">
        <v>272</v>
      </c>
      <c r="L21" s="188">
        <v>28418</v>
      </c>
      <c r="M21" s="112">
        <v>9550424</v>
      </c>
      <c r="N21" s="128">
        <v>45631</v>
      </c>
      <c r="O21" s="148">
        <v>45675</v>
      </c>
    </row>
    <row r="22" spans="1:15" ht="15" customHeight="1">
      <c r="A22" s="19">
        <v>25000</v>
      </c>
      <c r="B22" s="44" t="s">
        <v>8</v>
      </c>
      <c r="C22" s="169" t="s">
        <v>451</v>
      </c>
      <c r="D22" s="67" t="s">
        <v>14</v>
      </c>
      <c r="E22" s="170"/>
      <c r="F22" s="9"/>
      <c r="G22" s="44" t="s">
        <v>0</v>
      </c>
      <c r="H22" s="45" t="s">
        <v>5</v>
      </c>
      <c r="I22" s="43"/>
      <c r="J22" s="43" t="s">
        <v>1038</v>
      </c>
      <c r="K22" s="43" t="s">
        <v>636</v>
      </c>
      <c r="L22" s="189">
        <v>27364</v>
      </c>
      <c r="M22" s="171">
        <v>9128154</v>
      </c>
      <c r="N22" s="172">
        <v>45650</v>
      </c>
      <c r="O22" s="148">
        <v>45675</v>
      </c>
    </row>
    <row r="23" spans="1:15" ht="15" customHeight="1">
      <c r="A23" s="19">
        <v>6054</v>
      </c>
      <c r="B23" s="44" t="s">
        <v>111</v>
      </c>
      <c r="C23" s="44" t="s">
        <v>460</v>
      </c>
      <c r="D23" s="44" t="s">
        <v>10</v>
      </c>
      <c r="E23" s="43"/>
      <c r="F23" s="9"/>
      <c r="G23" s="44" t="s">
        <v>0</v>
      </c>
      <c r="H23" s="45" t="s">
        <v>231</v>
      </c>
      <c r="I23" s="43"/>
      <c r="J23" s="43"/>
      <c r="K23" s="43" t="s">
        <v>461</v>
      </c>
      <c r="L23" s="19">
        <v>6397</v>
      </c>
      <c r="M23" s="27">
        <v>9217785</v>
      </c>
      <c r="N23" s="161">
        <v>45654</v>
      </c>
      <c r="O23" s="148">
        <v>45675</v>
      </c>
    </row>
    <row r="24" spans="1:15" s="257" customFormat="1" ht="15" customHeight="1">
      <c r="A24" s="19">
        <v>3000</v>
      </c>
      <c r="B24" s="44" t="s">
        <v>111</v>
      </c>
      <c r="C24" s="44" t="s">
        <v>1039</v>
      </c>
      <c r="D24" s="44" t="s">
        <v>1040</v>
      </c>
      <c r="E24" s="43"/>
      <c r="F24" s="9"/>
      <c r="G24" s="44" t="s">
        <v>0</v>
      </c>
      <c r="H24" s="45" t="s">
        <v>5</v>
      </c>
      <c r="I24" s="43"/>
      <c r="J24" s="43"/>
      <c r="K24" s="43" t="s">
        <v>1041</v>
      </c>
      <c r="L24" s="19">
        <v>3534</v>
      </c>
      <c r="M24" s="27">
        <v>7721885</v>
      </c>
      <c r="N24" s="16">
        <v>45657</v>
      </c>
      <c r="O24" s="148">
        <v>45675</v>
      </c>
    </row>
    <row r="25" spans="1:15" ht="15" customHeight="1">
      <c r="A25" s="19">
        <v>4806</v>
      </c>
      <c r="B25" s="44" t="s">
        <v>51</v>
      </c>
      <c r="C25" s="193" t="s">
        <v>554</v>
      </c>
      <c r="D25" s="67" t="s">
        <v>14</v>
      </c>
      <c r="E25" s="151"/>
      <c r="F25" s="9"/>
      <c r="G25" s="44" t="s">
        <v>68</v>
      </c>
      <c r="H25" s="45" t="s">
        <v>100</v>
      </c>
      <c r="I25" s="43"/>
      <c r="J25" s="43"/>
      <c r="K25" s="43" t="s">
        <v>629</v>
      </c>
      <c r="L25" s="150">
        <v>5000</v>
      </c>
      <c r="M25" s="149">
        <v>8355657</v>
      </c>
      <c r="N25" s="148">
        <v>45660</v>
      </c>
      <c r="O25" s="148">
        <v>45675</v>
      </c>
    </row>
    <row r="26" spans="1:15" ht="15" customHeight="1">
      <c r="A26" s="19">
        <v>5600</v>
      </c>
      <c r="B26" s="44" t="s">
        <v>1042</v>
      </c>
      <c r="C26" s="44" t="s">
        <v>1043</v>
      </c>
      <c r="D26" s="44" t="s">
        <v>1044</v>
      </c>
      <c r="E26" s="43"/>
      <c r="F26" s="9"/>
      <c r="G26" s="47" t="s">
        <v>31</v>
      </c>
      <c r="H26" s="51" t="s">
        <v>32</v>
      </c>
      <c r="I26" s="43"/>
      <c r="J26" s="43"/>
      <c r="K26" s="43" t="s">
        <v>1045</v>
      </c>
      <c r="L26" s="19">
        <v>6348</v>
      </c>
      <c r="M26" s="27">
        <v>7129336</v>
      </c>
      <c r="N26" s="16">
        <v>45662</v>
      </c>
      <c r="O26" s="148">
        <v>45675</v>
      </c>
    </row>
    <row r="27" spans="1:15" ht="15" customHeight="1">
      <c r="A27" s="19">
        <v>5000</v>
      </c>
      <c r="B27" s="44" t="s">
        <v>88</v>
      </c>
      <c r="C27" s="202" t="s">
        <v>711</v>
      </c>
      <c r="D27" s="44" t="s">
        <v>72</v>
      </c>
      <c r="E27" s="43"/>
      <c r="F27" s="203"/>
      <c r="G27" s="44" t="s">
        <v>16</v>
      </c>
      <c r="H27" s="45" t="s">
        <v>141</v>
      </c>
      <c r="I27" s="43"/>
      <c r="J27" s="43"/>
      <c r="K27" s="43" t="s">
        <v>712</v>
      </c>
      <c r="L27" s="218">
        <v>6085</v>
      </c>
      <c r="M27" s="204">
        <v>7382500</v>
      </c>
      <c r="N27" s="201">
        <v>45666</v>
      </c>
      <c r="O27" s="148">
        <v>45675</v>
      </c>
    </row>
    <row r="28" spans="1:15" ht="15" customHeight="1">
      <c r="A28" s="19">
        <v>13000</v>
      </c>
      <c r="B28" s="44" t="s">
        <v>51</v>
      </c>
      <c r="C28" s="202" t="s">
        <v>1046</v>
      </c>
      <c r="D28" s="44" t="s">
        <v>72</v>
      </c>
      <c r="E28" s="43"/>
      <c r="F28" s="203"/>
      <c r="G28" s="44" t="s">
        <v>68</v>
      </c>
      <c r="H28" s="45" t="s">
        <v>38</v>
      </c>
      <c r="I28" s="43"/>
      <c r="J28" s="43"/>
      <c r="K28" s="43" t="s">
        <v>714</v>
      </c>
      <c r="L28" s="218">
        <v>21470</v>
      </c>
      <c r="M28" s="204">
        <v>9145229</v>
      </c>
      <c r="N28" s="201">
        <v>45667</v>
      </c>
      <c r="O28" s="148">
        <v>45675</v>
      </c>
    </row>
    <row r="29" spans="1:15" ht="15" customHeight="1">
      <c r="A29" s="19">
        <v>3200</v>
      </c>
      <c r="B29" s="44"/>
      <c r="C29" s="44" t="s">
        <v>716</v>
      </c>
      <c r="D29" s="44" t="s">
        <v>10</v>
      </c>
      <c r="E29" s="43"/>
      <c r="F29" s="9"/>
      <c r="G29" s="44" t="s">
        <v>68</v>
      </c>
      <c r="H29" s="45" t="s">
        <v>247</v>
      </c>
      <c r="I29" s="43"/>
      <c r="J29" s="43"/>
      <c r="K29" s="43" t="s">
        <v>717</v>
      </c>
      <c r="L29" s="19">
        <v>3584</v>
      </c>
      <c r="M29" s="27">
        <v>8230156</v>
      </c>
      <c r="N29" s="148">
        <v>45668</v>
      </c>
      <c r="O29" s="148">
        <v>45675</v>
      </c>
    </row>
    <row r="30" spans="1:15" ht="15" customHeight="1">
      <c r="A30" s="19">
        <v>3800</v>
      </c>
      <c r="B30" s="44" t="s">
        <v>51</v>
      </c>
      <c r="C30" s="169" t="s">
        <v>455</v>
      </c>
      <c r="D30" s="67" t="s">
        <v>72</v>
      </c>
      <c r="E30" s="170"/>
      <c r="F30" s="9"/>
      <c r="G30" s="44" t="s">
        <v>31</v>
      </c>
      <c r="H30" s="45" t="s">
        <v>32</v>
      </c>
      <c r="I30" s="43"/>
      <c r="J30" s="43"/>
      <c r="K30" s="43" t="s">
        <v>639</v>
      </c>
      <c r="L30" s="189">
        <v>6336</v>
      </c>
      <c r="M30" s="171">
        <v>7208728</v>
      </c>
      <c r="N30" s="172">
        <v>45653</v>
      </c>
      <c r="O30" s="148">
        <v>45676</v>
      </c>
    </row>
    <row r="31" spans="1:15" ht="15" customHeight="1">
      <c r="A31" s="19">
        <v>12000</v>
      </c>
      <c r="B31" s="44" t="s">
        <v>8</v>
      </c>
      <c r="C31" s="193" t="s">
        <v>536</v>
      </c>
      <c r="D31" s="44" t="s">
        <v>14</v>
      </c>
      <c r="E31" s="151"/>
      <c r="F31" s="9"/>
      <c r="G31" s="193" t="s">
        <v>124</v>
      </c>
      <c r="H31" s="45" t="s">
        <v>1047</v>
      </c>
      <c r="I31" s="43"/>
      <c r="J31" s="43"/>
      <c r="K31" s="43" t="s">
        <v>135</v>
      </c>
      <c r="L31" s="150">
        <v>12235</v>
      </c>
      <c r="M31" s="149">
        <v>9217797</v>
      </c>
      <c r="N31" s="148">
        <v>45658</v>
      </c>
      <c r="O31" s="148">
        <v>45676</v>
      </c>
    </row>
    <row r="32" spans="1:15" ht="15" customHeight="1">
      <c r="A32" s="19">
        <v>50000</v>
      </c>
      <c r="B32" s="44"/>
      <c r="C32" s="193" t="s">
        <v>550</v>
      </c>
      <c r="D32" s="67" t="s">
        <v>201</v>
      </c>
      <c r="E32" s="151"/>
      <c r="F32" s="9"/>
      <c r="G32" s="44" t="s">
        <v>68</v>
      </c>
      <c r="H32" s="45" t="s">
        <v>38</v>
      </c>
      <c r="I32" s="43"/>
      <c r="J32" s="43"/>
      <c r="K32" s="43" t="s">
        <v>627</v>
      </c>
      <c r="L32" s="150">
        <v>55660</v>
      </c>
      <c r="M32" s="149">
        <v>9587879</v>
      </c>
      <c r="N32" s="148">
        <v>45660</v>
      </c>
      <c r="O32" s="148">
        <v>45676</v>
      </c>
    </row>
    <row r="33" spans="1:15" ht="15" customHeight="1">
      <c r="A33" s="19">
        <v>27500</v>
      </c>
      <c r="B33" s="44" t="s">
        <v>51</v>
      </c>
      <c r="C33" s="193" t="s">
        <v>276</v>
      </c>
      <c r="D33" s="44" t="s">
        <v>14</v>
      </c>
      <c r="E33" s="151"/>
      <c r="F33" s="9"/>
      <c r="G33" s="193" t="s">
        <v>17</v>
      </c>
      <c r="H33" s="45" t="s">
        <v>792</v>
      </c>
      <c r="I33" s="43"/>
      <c r="J33" s="43"/>
      <c r="K33" s="43" t="s">
        <v>94</v>
      </c>
      <c r="L33" s="150">
        <v>28350</v>
      </c>
      <c r="M33" s="149">
        <v>9132662</v>
      </c>
      <c r="N33" s="148">
        <v>45662</v>
      </c>
      <c r="O33" s="148">
        <v>45676</v>
      </c>
    </row>
    <row r="34" spans="1:15" ht="15" customHeight="1">
      <c r="A34" s="28">
        <v>3090</v>
      </c>
      <c r="B34" s="47" t="s">
        <v>104</v>
      </c>
      <c r="C34" s="47" t="s">
        <v>678</v>
      </c>
      <c r="D34" s="44" t="s">
        <v>10</v>
      </c>
      <c r="E34" s="46"/>
      <c r="F34" s="18"/>
      <c r="G34" s="47" t="s">
        <v>68</v>
      </c>
      <c r="H34" s="51" t="s">
        <v>215</v>
      </c>
      <c r="I34" s="46"/>
      <c r="J34" s="46"/>
      <c r="K34" s="46" t="s">
        <v>535</v>
      </c>
      <c r="L34" s="28">
        <v>4070</v>
      </c>
      <c r="M34" s="29">
        <v>9563885</v>
      </c>
      <c r="N34" s="148">
        <v>45663</v>
      </c>
      <c r="O34" s="163">
        <v>45676</v>
      </c>
    </row>
    <row r="35" spans="1:15" ht="15" customHeight="1">
      <c r="A35" s="38">
        <v>27000</v>
      </c>
      <c r="B35" s="46" t="s">
        <v>51</v>
      </c>
      <c r="C35" s="46" t="s">
        <v>194</v>
      </c>
      <c r="D35" s="68" t="s">
        <v>7</v>
      </c>
      <c r="E35" s="47" t="s">
        <v>180</v>
      </c>
      <c r="F35" s="18">
        <v>33</v>
      </c>
      <c r="G35" s="46" t="s">
        <v>35</v>
      </c>
      <c r="H35" s="46" t="s">
        <v>275</v>
      </c>
      <c r="I35" s="46" t="s">
        <v>633</v>
      </c>
      <c r="J35" s="46"/>
      <c r="K35" s="46" t="s">
        <v>424</v>
      </c>
      <c r="L35" s="28">
        <v>30570</v>
      </c>
      <c r="M35" s="29">
        <v>9300843</v>
      </c>
      <c r="N35" s="20">
        <v>45648</v>
      </c>
      <c r="O35" s="173">
        <v>45670</v>
      </c>
    </row>
    <row r="36" spans="1:15" ht="15" customHeight="1">
      <c r="A36" s="38">
        <v>5500</v>
      </c>
      <c r="B36" s="46" t="s">
        <v>8</v>
      </c>
      <c r="C36" s="46" t="s">
        <v>583</v>
      </c>
      <c r="D36" s="68" t="s">
        <v>7</v>
      </c>
      <c r="E36" s="152" t="s">
        <v>1048</v>
      </c>
      <c r="F36" s="18">
        <v>46</v>
      </c>
      <c r="G36" s="46" t="s">
        <v>17</v>
      </c>
      <c r="H36" s="46" t="s">
        <v>1049</v>
      </c>
      <c r="I36" s="46"/>
      <c r="J36" s="46"/>
      <c r="K36" s="46" t="s">
        <v>574</v>
      </c>
      <c r="L36" s="28">
        <v>6977</v>
      </c>
      <c r="M36" s="29">
        <v>9014561</v>
      </c>
      <c r="N36" s="167">
        <v>45661</v>
      </c>
      <c r="O36" s="161">
        <v>45671</v>
      </c>
    </row>
    <row r="37" spans="1:15" ht="15" customHeight="1">
      <c r="A37" s="38">
        <v>2198</v>
      </c>
      <c r="B37" s="46" t="s">
        <v>52</v>
      </c>
      <c r="C37" s="46" t="s">
        <v>731</v>
      </c>
      <c r="D37" s="68" t="s">
        <v>7</v>
      </c>
      <c r="E37" s="47" t="s">
        <v>73</v>
      </c>
      <c r="F37" s="18" t="s">
        <v>732</v>
      </c>
      <c r="G37" s="46" t="s">
        <v>733</v>
      </c>
      <c r="H37" s="46" t="s">
        <v>734</v>
      </c>
      <c r="I37" s="46"/>
      <c r="J37" s="46"/>
      <c r="K37" s="46" t="s">
        <v>735</v>
      </c>
      <c r="L37" s="28">
        <v>2570</v>
      </c>
      <c r="M37" s="29">
        <v>9463877</v>
      </c>
      <c r="N37" s="167">
        <v>45666</v>
      </c>
      <c r="O37" s="173">
        <v>45673</v>
      </c>
    </row>
    <row r="38" spans="1:15" ht="15" customHeight="1">
      <c r="A38" s="38">
        <v>56000</v>
      </c>
      <c r="B38" s="129" t="s">
        <v>51</v>
      </c>
      <c r="C38" s="46" t="s">
        <v>578</v>
      </c>
      <c r="D38" s="68" t="s">
        <v>7</v>
      </c>
      <c r="E38" s="47" t="s">
        <v>220</v>
      </c>
      <c r="F38" s="18">
        <v>80</v>
      </c>
      <c r="G38" s="46" t="s">
        <v>108</v>
      </c>
      <c r="H38" s="46" t="s">
        <v>1050</v>
      </c>
      <c r="I38" s="46" t="s">
        <v>579</v>
      </c>
      <c r="J38" s="46"/>
      <c r="K38" s="46" t="s">
        <v>655</v>
      </c>
      <c r="L38" s="28">
        <v>61184</v>
      </c>
      <c r="M38" s="29">
        <v>9949467</v>
      </c>
      <c r="N38" s="167">
        <v>45657</v>
      </c>
      <c r="O38" s="161">
        <v>45675</v>
      </c>
    </row>
    <row r="39" spans="1:15" ht="15" customHeight="1">
      <c r="A39" s="28">
        <v>3300</v>
      </c>
      <c r="B39" s="46" t="s">
        <v>51</v>
      </c>
      <c r="C39" s="46" t="s">
        <v>752</v>
      </c>
      <c r="D39" s="46" t="s">
        <v>140</v>
      </c>
      <c r="E39" s="46" t="s">
        <v>165</v>
      </c>
      <c r="F39" s="18">
        <v>1</v>
      </c>
      <c r="G39" s="46" t="s">
        <v>16</v>
      </c>
      <c r="H39" s="46" t="s">
        <v>753</v>
      </c>
      <c r="I39" s="47"/>
      <c r="J39" s="47"/>
      <c r="K39" s="46" t="s">
        <v>754</v>
      </c>
      <c r="L39" s="28">
        <v>4300</v>
      </c>
      <c r="M39" s="29">
        <v>9420162</v>
      </c>
      <c r="N39" s="16">
        <v>45665</v>
      </c>
      <c r="O39" s="20">
        <v>45673</v>
      </c>
    </row>
    <row r="40" spans="1:15" ht="15" customHeight="1">
      <c r="A40" s="28">
        <v>3800</v>
      </c>
      <c r="B40" s="46" t="s">
        <v>52</v>
      </c>
      <c r="C40" s="46" t="s">
        <v>755</v>
      </c>
      <c r="D40" s="46" t="s">
        <v>12</v>
      </c>
      <c r="E40" s="46"/>
      <c r="F40" s="18"/>
      <c r="G40" s="46" t="s">
        <v>16</v>
      </c>
      <c r="H40" s="46" t="s">
        <v>756</v>
      </c>
      <c r="I40" s="47"/>
      <c r="J40" s="47"/>
      <c r="K40" s="46" t="s">
        <v>757</v>
      </c>
      <c r="L40" s="28">
        <v>4304</v>
      </c>
      <c r="M40" s="29">
        <v>9082001</v>
      </c>
      <c r="N40" s="16">
        <v>45666</v>
      </c>
      <c r="O40" s="16">
        <v>45674</v>
      </c>
    </row>
    <row r="41" spans="1:15" ht="15" customHeight="1">
      <c r="A41" s="28">
        <v>2800</v>
      </c>
      <c r="B41" s="46"/>
      <c r="C41" s="46" t="s">
        <v>769</v>
      </c>
      <c r="D41" s="46" t="s">
        <v>12</v>
      </c>
      <c r="E41" s="46" t="s">
        <v>117</v>
      </c>
      <c r="F41" s="18"/>
      <c r="G41" s="46" t="s">
        <v>133</v>
      </c>
      <c r="H41" s="46" t="s">
        <v>266</v>
      </c>
      <c r="I41" s="47"/>
      <c r="J41" s="47"/>
      <c r="K41" s="46" t="s">
        <v>770</v>
      </c>
      <c r="L41" s="28">
        <v>3171</v>
      </c>
      <c r="M41" s="29">
        <v>9212785</v>
      </c>
      <c r="N41" s="16">
        <v>45667</v>
      </c>
      <c r="O41" s="16">
        <v>45674</v>
      </c>
    </row>
    <row r="42" spans="1:15" ht="15" customHeight="1">
      <c r="A42" s="145">
        <v>26000</v>
      </c>
      <c r="B42" s="89" t="s">
        <v>99</v>
      </c>
      <c r="C42" s="46" t="s">
        <v>587</v>
      </c>
      <c r="D42" s="146" t="s">
        <v>75</v>
      </c>
      <c r="E42" s="89"/>
      <c r="F42" s="144"/>
      <c r="G42" s="46" t="s">
        <v>68</v>
      </c>
      <c r="H42" s="89" t="s">
        <v>38</v>
      </c>
      <c r="I42" s="92" t="s">
        <v>149</v>
      </c>
      <c r="J42" s="92" t="s">
        <v>1051</v>
      </c>
      <c r="K42" s="88" t="s">
        <v>588</v>
      </c>
      <c r="L42" s="38">
        <v>28215</v>
      </c>
      <c r="M42" s="18">
        <v>8319392</v>
      </c>
      <c r="N42" s="17">
        <v>45656</v>
      </c>
      <c r="O42" s="17">
        <v>45670</v>
      </c>
    </row>
    <row r="43" spans="1:15" ht="15" customHeight="1">
      <c r="A43" s="174">
        <v>27500</v>
      </c>
      <c r="B43" s="83" t="s">
        <v>99</v>
      </c>
      <c r="C43" s="143" t="s">
        <v>492</v>
      </c>
      <c r="D43" s="143" t="s">
        <v>60</v>
      </c>
      <c r="E43" s="83" t="s">
        <v>127</v>
      </c>
      <c r="F43" s="144">
        <v>22</v>
      </c>
      <c r="G43" s="143" t="s">
        <v>157</v>
      </c>
      <c r="H43" s="83" t="s">
        <v>254</v>
      </c>
      <c r="I43" s="175" t="s">
        <v>493</v>
      </c>
      <c r="J43" s="175"/>
      <c r="K43" s="88" t="s">
        <v>172</v>
      </c>
      <c r="L43" s="37">
        <v>28383</v>
      </c>
      <c r="M43" s="176">
        <v>9604770</v>
      </c>
      <c r="N43" s="17">
        <v>45651</v>
      </c>
      <c r="O43" s="17">
        <v>45670</v>
      </c>
    </row>
    <row r="44" spans="1:15" ht="15" customHeight="1">
      <c r="A44" s="139">
        <v>2500</v>
      </c>
      <c r="B44" s="83" t="s">
        <v>95</v>
      </c>
      <c r="C44" s="84" t="s">
        <v>293</v>
      </c>
      <c r="D44" s="84" t="s">
        <v>62</v>
      </c>
      <c r="E44" s="85" t="s">
        <v>63</v>
      </c>
      <c r="F44" s="86">
        <v>0</v>
      </c>
      <c r="G44" s="84" t="s">
        <v>31</v>
      </c>
      <c r="H44" s="83" t="s">
        <v>221</v>
      </c>
      <c r="I44" s="87"/>
      <c r="J44" s="87"/>
      <c r="K44" s="88" t="s">
        <v>299</v>
      </c>
      <c r="L44" s="37">
        <v>2857</v>
      </c>
      <c r="M44" s="114">
        <v>8203529</v>
      </c>
      <c r="N44" s="30">
        <v>45630</v>
      </c>
      <c r="O44" s="17">
        <v>45671</v>
      </c>
    </row>
    <row r="45" spans="1:15" ht="15" customHeight="1">
      <c r="A45" s="142">
        <v>26000</v>
      </c>
      <c r="B45" s="83" t="s">
        <v>52</v>
      </c>
      <c r="C45" s="43" t="s">
        <v>598</v>
      </c>
      <c r="D45" s="143" t="s">
        <v>75</v>
      </c>
      <c r="E45" s="83"/>
      <c r="F45" s="144"/>
      <c r="G45" s="43" t="s">
        <v>18</v>
      </c>
      <c r="H45" s="83" t="s">
        <v>21</v>
      </c>
      <c r="I45" s="87" t="s">
        <v>120</v>
      </c>
      <c r="J45" s="87"/>
      <c r="K45" s="88" t="s">
        <v>599</v>
      </c>
      <c r="L45" s="82">
        <v>30361</v>
      </c>
      <c r="M45" s="9">
        <v>9578995</v>
      </c>
      <c r="N45" s="17">
        <v>45657</v>
      </c>
      <c r="O45" s="17">
        <v>45671</v>
      </c>
    </row>
    <row r="46" spans="1:15" ht="15" customHeight="1">
      <c r="A46" s="139">
        <v>53997.565999999999</v>
      </c>
      <c r="B46" s="83" t="s">
        <v>99</v>
      </c>
      <c r="C46" s="84" t="s">
        <v>256</v>
      </c>
      <c r="D46" s="84" t="s">
        <v>75</v>
      </c>
      <c r="E46" s="85"/>
      <c r="F46" s="86"/>
      <c r="G46" s="84" t="s">
        <v>131</v>
      </c>
      <c r="H46" s="72" t="s">
        <v>169</v>
      </c>
      <c r="I46" s="87" t="s">
        <v>151</v>
      </c>
      <c r="J46" s="87"/>
      <c r="K46" s="88" t="s">
        <v>189</v>
      </c>
      <c r="L46" s="37">
        <v>56956</v>
      </c>
      <c r="M46" s="114">
        <v>9446192</v>
      </c>
      <c r="N46" s="30">
        <v>45624</v>
      </c>
      <c r="O46" s="17">
        <v>45672</v>
      </c>
    </row>
    <row r="47" spans="1:15" ht="15" customHeight="1">
      <c r="A47" s="139">
        <v>54250</v>
      </c>
      <c r="B47" s="83" t="s">
        <v>99</v>
      </c>
      <c r="C47" s="84" t="s">
        <v>294</v>
      </c>
      <c r="D47" s="84" t="s">
        <v>60</v>
      </c>
      <c r="E47" s="85" t="s">
        <v>185</v>
      </c>
      <c r="F47" s="86">
        <v>23</v>
      </c>
      <c r="G47" s="84" t="s">
        <v>191</v>
      </c>
      <c r="H47" s="83" t="s">
        <v>1052</v>
      </c>
      <c r="I47" s="87" t="s">
        <v>103</v>
      </c>
      <c r="J47" s="87"/>
      <c r="K47" s="88" t="s">
        <v>170</v>
      </c>
      <c r="L47" s="37">
        <v>56621</v>
      </c>
      <c r="M47" s="114">
        <v>9618616</v>
      </c>
      <c r="N47" s="30">
        <v>45631</v>
      </c>
      <c r="O47" s="17">
        <v>45672</v>
      </c>
    </row>
    <row r="48" spans="1:15" ht="15" customHeight="1">
      <c r="A48" s="174">
        <v>3000</v>
      </c>
      <c r="B48" s="83" t="s">
        <v>59</v>
      </c>
      <c r="C48" s="143" t="s">
        <v>502</v>
      </c>
      <c r="D48" s="143" t="s">
        <v>503</v>
      </c>
      <c r="E48" s="83" t="s">
        <v>63</v>
      </c>
      <c r="F48" s="144">
        <v>2</v>
      </c>
      <c r="G48" s="143" t="s">
        <v>68</v>
      </c>
      <c r="H48" s="83" t="s">
        <v>33</v>
      </c>
      <c r="I48" s="87"/>
      <c r="J48" s="87" t="s">
        <v>1053</v>
      </c>
      <c r="K48" s="88" t="s">
        <v>672</v>
      </c>
      <c r="L48" s="37">
        <v>3172</v>
      </c>
      <c r="M48" s="176">
        <v>8862284</v>
      </c>
      <c r="N48" s="17">
        <v>45653</v>
      </c>
      <c r="O48" s="17">
        <v>45673</v>
      </c>
    </row>
    <row r="49" spans="1:15" ht="15" customHeight="1">
      <c r="A49" s="19">
        <v>3095</v>
      </c>
      <c r="B49" s="83" t="s">
        <v>104</v>
      </c>
      <c r="C49" s="43" t="s">
        <v>1054</v>
      </c>
      <c r="D49" s="43" t="s">
        <v>207</v>
      </c>
      <c r="E49" s="83" t="s">
        <v>365</v>
      </c>
      <c r="F49" s="144"/>
      <c r="G49" s="43" t="s">
        <v>68</v>
      </c>
      <c r="H49" s="83" t="s">
        <v>1055</v>
      </c>
      <c r="I49" s="248" t="s">
        <v>1056</v>
      </c>
      <c r="J49" s="87"/>
      <c r="K49" s="88" t="s">
        <v>80</v>
      </c>
      <c r="L49" s="37">
        <v>3811</v>
      </c>
      <c r="M49" s="9">
        <v>8222381</v>
      </c>
      <c r="N49" s="17">
        <v>45661</v>
      </c>
      <c r="O49" s="17">
        <v>45673</v>
      </c>
    </row>
    <row r="50" spans="1:15" ht="15" customHeight="1">
      <c r="A50" s="174">
        <v>6000</v>
      </c>
      <c r="B50" s="83" t="s">
        <v>99</v>
      </c>
      <c r="C50" s="143" t="s">
        <v>497</v>
      </c>
      <c r="D50" s="143" t="s">
        <v>498</v>
      </c>
      <c r="E50" s="83" t="s">
        <v>499</v>
      </c>
      <c r="F50" s="144">
        <v>22</v>
      </c>
      <c r="G50" s="143" t="s">
        <v>35</v>
      </c>
      <c r="H50" s="83" t="s">
        <v>1057</v>
      </c>
      <c r="I50" s="175"/>
      <c r="J50" s="175"/>
      <c r="K50" s="216" t="s">
        <v>223</v>
      </c>
      <c r="L50" s="37">
        <v>8093</v>
      </c>
      <c r="M50" s="176">
        <v>9942380</v>
      </c>
      <c r="N50" s="17">
        <v>45652</v>
      </c>
      <c r="O50" s="17">
        <v>45674</v>
      </c>
    </row>
    <row r="51" spans="1:15" ht="15" customHeight="1">
      <c r="A51" s="174">
        <v>3000</v>
      </c>
      <c r="B51" s="83" t="s">
        <v>99</v>
      </c>
      <c r="C51" s="143" t="s">
        <v>496</v>
      </c>
      <c r="D51" s="143" t="s">
        <v>207</v>
      </c>
      <c r="E51" s="83"/>
      <c r="F51" s="144"/>
      <c r="G51" s="143" t="s">
        <v>68</v>
      </c>
      <c r="H51" s="83" t="s">
        <v>270</v>
      </c>
      <c r="I51" s="175"/>
      <c r="J51" s="175" t="s">
        <v>1053</v>
      </c>
      <c r="K51" s="88" t="s">
        <v>669</v>
      </c>
      <c r="L51" s="37">
        <v>3472</v>
      </c>
      <c r="M51" s="176">
        <v>8728048</v>
      </c>
      <c r="N51" s="17">
        <v>45652</v>
      </c>
      <c r="O51" s="17">
        <v>45674</v>
      </c>
    </row>
    <row r="52" spans="1:15" ht="15" customHeight="1">
      <c r="A52" s="19">
        <v>2729.22</v>
      </c>
      <c r="B52" s="83" t="s">
        <v>1058</v>
      </c>
      <c r="C52" s="43" t="s">
        <v>1059</v>
      </c>
      <c r="D52" s="43" t="s">
        <v>952</v>
      </c>
      <c r="E52" s="83"/>
      <c r="F52" s="144"/>
      <c r="G52" s="43" t="s">
        <v>68</v>
      </c>
      <c r="H52" s="83" t="s">
        <v>100</v>
      </c>
      <c r="I52" s="248" t="s">
        <v>350</v>
      </c>
      <c r="J52" s="87"/>
      <c r="K52" s="88" t="s">
        <v>80</v>
      </c>
      <c r="L52" s="37">
        <v>5026</v>
      </c>
      <c r="M52" s="9">
        <v>9549607</v>
      </c>
      <c r="N52" s="17">
        <v>45658</v>
      </c>
      <c r="O52" s="17">
        <v>45674</v>
      </c>
    </row>
    <row r="53" spans="1:15" ht="15" customHeight="1">
      <c r="A53" s="139">
        <v>66000</v>
      </c>
      <c r="B53" s="83" t="s">
        <v>99</v>
      </c>
      <c r="C53" s="84" t="s">
        <v>355</v>
      </c>
      <c r="D53" s="84" t="s">
        <v>60</v>
      </c>
      <c r="E53" s="85" t="s">
        <v>185</v>
      </c>
      <c r="F53" s="86">
        <v>23</v>
      </c>
      <c r="G53" s="84" t="s">
        <v>0</v>
      </c>
      <c r="H53" s="83" t="s">
        <v>5</v>
      </c>
      <c r="I53" s="87" t="s">
        <v>103</v>
      </c>
      <c r="J53" s="87" t="s">
        <v>1060</v>
      </c>
      <c r="K53" s="88" t="s">
        <v>356</v>
      </c>
      <c r="L53" s="37">
        <v>75356</v>
      </c>
      <c r="M53" s="114">
        <v>9336608</v>
      </c>
      <c r="N53" s="30">
        <v>45637</v>
      </c>
      <c r="O53" s="17">
        <v>45675</v>
      </c>
    </row>
    <row r="54" spans="1:15" ht="15" customHeight="1">
      <c r="A54" s="174">
        <v>3000</v>
      </c>
      <c r="B54" s="83" t="s">
        <v>59</v>
      </c>
      <c r="C54" s="143" t="s">
        <v>501</v>
      </c>
      <c r="D54" s="143" t="s">
        <v>62</v>
      </c>
      <c r="E54" s="83" t="s">
        <v>92</v>
      </c>
      <c r="F54" s="144">
        <v>6</v>
      </c>
      <c r="G54" s="143" t="s">
        <v>68</v>
      </c>
      <c r="H54" s="83" t="s">
        <v>215</v>
      </c>
      <c r="I54" s="87"/>
      <c r="J54" s="87"/>
      <c r="K54" s="88" t="s">
        <v>671</v>
      </c>
      <c r="L54" s="37">
        <v>3492</v>
      </c>
      <c r="M54" s="176">
        <v>8230340</v>
      </c>
      <c r="N54" s="17">
        <v>45653</v>
      </c>
      <c r="O54" s="17">
        <v>45675</v>
      </c>
    </row>
    <row r="55" spans="1:15" ht="15" customHeight="1">
      <c r="A55" s="174">
        <v>4500</v>
      </c>
      <c r="B55" s="83" t="s">
        <v>59</v>
      </c>
      <c r="C55" s="143" t="s">
        <v>508</v>
      </c>
      <c r="D55" s="143" t="s">
        <v>62</v>
      </c>
      <c r="E55" s="83" t="s">
        <v>136</v>
      </c>
      <c r="F55" s="144">
        <v>11</v>
      </c>
      <c r="G55" s="143" t="s">
        <v>68</v>
      </c>
      <c r="H55" s="83" t="s">
        <v>519</v>
      </c>
      <c r="I55" s="87"/>
      <c r="J55" s="87" t="s">
        <v>1061</v>
      </c>
      <c r="K55" s="88" t="s">
        <v>224</v>
      </c>
      <c r="L55" s="37">
        <v>4294</v>
      </c>
      <c r="M55" s="176">
        <v>9282091</v>
      </c>
      <c r="N55" s="17">
        <v>45655</v>
      </c>
      <c r="O55" s="17">
        <v>45675</v>
      </c>
    </row>
    <row r="56" spans="1:15" ht="15" customHeight="1">
      <c r="A56" s="19">
        <v>3060.17</v>
      </c>
      <c r="B56" s="83" t="s">
        <v>99</v>
      </c>
      <c r="C56" s="43" t="s">
        <v>1062</v>
      </c>
      <c r="D56" s="43" t="s">
        <v>1063</v>
      </c>
      <c r="E56" s="83"/>
      <c r="F56" s="144"/>
      <c r="G56" s="43" t="s">
        <v>0</v>
      </c>
      <c r="H56" s="83" t="s">
        <v>5</v>
      </c>
      <c r="I56" s="87"/>
      <c r="J56" s="87"/>
      <c r="K56" s="88" t="s">
        <v>1064</v>
      </c>
      <c r="L56" s="37">
        <v>3353</v>
      </c>
      <c r="M56" s="9">
        <v>8033120</v>
      </c>
      <c r="N56" s="17">
        <v>45658</v>
      </c>
      <c r="O56" s="17">
        <v>45675</v>
      </c>
    </row>
    <row r="57" spans="1:15" ht="15" customHeight="1">
      <c r="A57" s="28">
        <v>2096</v>
      </c>
      <c r="B57" s="89" t="s">
        <v>1065</v>
      </c>
      <c r="C57" s="46" t="s">
        <v>1066</v>
      </c>
      <c r="D57" s="46" t="s">
        <v>61</v>
      </c>
      <c r="E57" s="89" t="s">
        <v>1067</v>
      </c>
      <c r="F57" s="144">
        <v>33</v>
      </c>
      <c r="G57" s="43" t="s">
        <v>68</v>
      </c>
      <c r="H57" s="89" t="s">
        <v>1068</v>
      </c>
      <c r="I57" s="92" t="s">
        <v>1069</v>
      </c>
      <c r="J57" s="92"/>
      <c r="K57" s="88" t="s">
        <v>1070</v>
      </c>
      <c r="L57" s="38">
        <v>2649</v>
      </c>
      <c r="M57" s="18">
        <v>7612498</v>
      </c>
      <c r="N57" s="17">
        <v>45667</v>
      </c>
      <c r="O57" s="147">
        <v>45675</v>
      </c>
    </row>
    <row r="58" spans="1:15" ht="15" customHeight="1">
      <c r="A58" s="140">
        <v>69300</v>
      </c>
      <c r="B58" s="72" t="s">
        <v>99</v>
      </c>
      <c r="C58" s="197" t="s">
        <v>238</v>
      </c>
      <c r="D58" s="197" t="s">
        <v>60</v>
      </c>
      <c r="E58" s="41" t="s">
        <v>81</v>
      </c>
      <c r="F58" s="57">
        <v>40</v>
      </c>
      <c r="G58" s="197" t="s">
        <v>1071</v>
      </c>
      <c r="H58" s="72" t="s">
        <v>1072</v>
      </c>
      <c r="I58" s="119" t="s">
        <v>192</v>
      </c>
      <c r="J58" s="119"/>
      <c r="K58" s="42" t="s">
        <v>239</v>
      </c>
      <c r="L58" s="37">
        <v>76752</v>
      </c>
      <c r="M58" s="23">
        <v>9304215</v>
      </c>
      <c r="N58" s="30">
        <v>45614</v>
      </c>
      <c r="O58" s="17">
        <v>45676</v>
      </c>
    </row>
    <row r="59" spans="1:15" ht="15" customHeight="1">
      <c r="A59" s="139">
        <v>51000</v>
      </c>
      <c r="B59" s="83" t="s">
        <v>99</v>
      </c>
      <c r="C59" s="84" t="s">
        <v>354</v>
      </c>
      <c r="D59" s="84" t="s">
        <v>66</v>
      </c>
      <c r="E59" s="85" t="s">
        <v>144</v>
      </c>
      <c r="F59" s="86">
        <v>4</v>
      </c>
      <c r="G59" s="84" t="s">
        <v>124</v>
      </c>
      <c r="H59" s="83" t="s">
        <v>514</v>
      </c>
      <c r="I59" s="87" t="s">
        <v>112</v>
      </c>
      <c r="J59" s="87"/>
      <c r="K59" s="88" t="s">
        <v>161</v>
      </c>
      <c r="L59" s="37">
        <v>58018</v>
      </c>
      <c r="M59" s="114">
        <v>9497842</v>
      </c>
      <c r="N59" s="30">
        <v>45636</v>
      </c>
      <c r="O59" s="17">
        <v>45676</v>
      </c>
    </row>
    <row r="60" spans="1:15" ht="15" customHeight="1">
      <c r="A60" s="19">
        <v>5497</v>
      </c>
      <c r="B60" s="83" t="s">
        <v>59</v>
      </c>
      <c r="C60" s="43" t="s">
        <v>1073</v>
      </c>
      <c r="D60" s="43" t="s">
        <v>207</v>
      </c>
      <c r="E60" s="83"/>
      <c r="F60" s="144"/>
      <c r="G60" s="43" t="s">
        <v>68</v>
      </c>
      <c r="H60" s="83" t="s">
        <v>1074</v>
      </c>
      <c r="I60" s="87"/>
      <c r="J60" s="87"/>
      <c r="K60" s="88" t="s">
        <v>80</v>
      </c>
      <c r="L60" s="37">
        <v>7154</v>
      </c>
      <c r="M60" s="9">
        <v>9598828</v>
      </c>
      <c r="N60" s="17">
        <v>45663</v>
      </c>
      <c r="O60" s="17">
        <v>45676</v>
      </c>
    </row>
    <row r="61" spans="1:15" ht="15" customHeight="1">
      <c r="A61" s="19">
        <v>5205</v>
      </c>
      <c r="B61" s="83" t="s">
        <v>104</v>
      </c>
      <c r="C61" s="43" t="s">
        <v>1075</v>
      </c>
      <c r="D61" s="43" t="s">
        <v>62</v>
      </c>
      <c r="E61" s="83" t="s">
        <v>92</v>
      </c>
      <c r="F61" s="144">
        <v>6</v>
      </c>
      <c r="G61" s="43" t="s">
        <v>68</v>
      </c>
      <c r="H61" s="83" t="s">
        <v>1076</v>
      </c>
      <c r="I61" s="87"/>
      <c r="J61" s="87"/>
      <c r="K61" s="88" t="s">
        <v>80</v>
      </c>
      <c r="L61" s="37">
        <v>5485</v>
      </c>
      <c r="M61" s="9">
        <v>9331452</v>
      </c>
      <c r="N61" s="17">
        <v>45669</v>
      </c>
      <c r="O61" s="17">
        <v>45676</v>
      </c>
    </row>
    <row r="62" spans="1:15">
      <c r="A62" s="177"/>
      <c r="B62" s="107"/>
      <c r="C62" s="178"/>
      <c r="D62" s="178"/>
      <c r="E62" s="107"/>
      <c r="F62" s="179"/>
      <c r="G62" s="178"/>
      <c r="H62" s="107"/>
      <c r="I62" s="210"/>
      <c r="J62" s="210"/>
      <c r="K62" s="180"/>
      <c r="L62" s="82"/>
      <c r="M62" s="181"/>
      <c r="N62" s="182"/>
      <c r="O62" s="182"/>
    </row>
    <row r="63" spans="1:15" ht="19.5">
      <c r="A63" s="309" t="s">
        <v>50</v>
      </c>
      <c r="B63" s="309"/>
      <c r="C63" s="310">
        <f>SUM(Таблица2[Volume, tons])</f>
        <v>1095259.956</v>
      </c>
      <c r="D63" s="310"/>
      <c r="E63"/>
      <c r="F63" s="137"/>
      <c r="K63"/>
      <c r="L63" s="7"/>
    </row>
    <row r="64" spans="1:15" ht="18">
      <c r="A64" s="309" t="s">
        <v>28</v>
      </c>
      <c r="B64" s="309"/>
      <c r="C64" s="311" t="s">
        <v>1077</v>
      </c>
      <c r="D64" s="311"/>
      <c r="E64"/>
      <c r="F64" s="138"/>
      <c r="G64" s="77"/>
      <c r="K64"/>
      <c r="L64" s="7"/>
    </row>
    <row r="65" spans="1:12">
      <c r="B65"/>
      <c r="C65" s="6"/>
      <c r="D65"/>
      <c r="E65"/>
      <c r="F65" s="211"/>
      <c r="G65" s="80"/>
      <c r="K65"/>
      <c r="L65" s="7"/>
    </row>
    <row r="66" spans="1:12">
      <c r="A66" s="312"/>
      <c r="B66" s="313"/>
      <c r="C66" s="10" t="s">
        <v>1023</v>
      </c>
      <c r="D66" s="10" t="s">
        <v>676</v>
      </c>
      <c r="E66" s="11" t="s">
        <v>30</v>
      </c>
      <c r="K66"/>
      <c r="L66" s="7"/>
    </row>
    <row r="67" spans="1:12">
      <c r="A67" s="316" t="s">
        <v>29</v>
      </c>
      <c r="B67" s="316"/>
      <c r="C67" s="11">
        <v>58</v>
      </c>
      <c r="D67" s="11">
        <v>80</v>
      </c>
      <c r="E67" s="12" t="s">
        <v>802</v>
      </c>
      <c r="K67"/>
      <c r="L67" s="7"/>
    </row>
    <row r="68" spans="1:12">
      <c r="A68" s="314" t="s">
        <v>47</v>
      </c>
      <c r="B68" s="314"/>
      <c r="C68" s="136">
        <v>33</v>
      </c>
      <c r="D68" s="136">
        <v>42</v>
      </c>
      <c r="E68" s="13" t="s">
        <v>1078</v>
      </c>
      <c r="K68"/>
      <c r="L68" s="7"/>
    </row>
    <row r="69" spans="1:12">
      <c r="A69" s="315" t="s">
        <v>46</v>
      </c>
      <c r="B69" s="315"/>
      <c r="C69" s="136">
        <v>16</v>
      </c>
      <c r="D69" s="136">
        <v>21</v>
      </c>
      <c r="E69" s="13" t="s">
        <v>675</v>
      </c>
      <c r="K69"/>
      <c r="L69" s="7"/>
    </row>
    <row r="70" spans="1:12">
      <c r="A70" s="314" t="s">
        <v>48</v>
      </c>
      <c r="B70" s="314"/>
      <c r="C70" s="136">
        <v>7</v>
      </c>
      <c r="D70" s="136">
        <v>6</v>
      </c>
      <c r="E70" s="13" t="s">
        <v>1079</v>
      </c>
      <c r="K70"/>
      <c r="L70" s="7"/>
    </row>
    <row r="71" spans="1:12">
      <c r="A71" s="314" t="s">
        <v>49</v>
      </c>
      <c r="B71" s="314"/>
      <c r="C71" s="136">
        <v>2</v>
      </c>
      <c r="D71" s="136">
        <v>11</v>
      </c>
      <c r="E71" s="13" t="s">
        <v>1078</v>
      </c>
      <c r="K71"/>
      <c r="L71" s="7"/>
    </row>
    <row r="74" spans="1:12">
      <c r="C74" s="2" t="s">
        <v>69</v>
      </c>
      <c r="D74" s="2" t="s">
        <v>118</v>
      </c>
      <c r="E74" s="2" t="s">
        <v>70</v>
      </c>
      <c r="K74"/>
      <c r="L74" s="7"/>
    </row>
    <row r="75" spans="1:12">
      <c r="C75" s="2">
        <v>31</v>
      </c>
      <c r="D75" s="22">
        <v>2445665.0039999997</v>
      </c>
      <c r="E75" s="21">
        <v>122.5</v>
      </c>
      <c r="F75" s="21"/>
      <c r="K75"/>
      <c r="L75" s="7"/>
    </row>
    <row r="76" spans="1:12">
      <c r="C76" s="2">
        <v>32</v>
      </c>
      <c r="D76" s="22">
        <v>1855935.1995000001</v>
      </c>
      <c r="E76" s="21">
        <v>112.5</v>
      </c>
      <c r="F76" s="21"/>
      <c r="K76"/>
      <c r="L76" s="7"/>
    </row>
    <row r="77" spans="1:12">
      <c r="C77" s="2">
        <v>33</v>
      </c>
      <c r="D77" s="22">
        <v>1534935.1710000001</v>
      </c>
      <c r="E77" s="21">
        <v>90</v>
      </c>
      <c r="F77" s="21"/>
      <c r="K77"/>
      <c r="L77" s="7"/>
    </row>
    <row r="78" spans="1:12">
      <c r="C78" s="2">
        <v>34</v>
      </c>
      <c r="D78" s="22">
        <v>2358026.0759999999</v>
      </c>
      <c r="E78" s="21">
        <v>103.75</v>
      </c>
      <c r="F78" s="21"/>
      <c r="K78"/>
      <c r="L78" s="7"/>
    </row>
    <row r="79" spans="1:12">
      <c r="A79" s="7"/>
      <c r="B79"/>
      <c r="C79" s="2">
        <v>35</v>
      </c>
      <c r="D79" s="22">
        <v>2167619.0504999999</v>
      </c>
      <c r="E79" s="21">
        <v>121.25</v>
      </c>
      <c r="F79" s="21"/>
      <c r="G79"/>
      <c r="K79"/>
      <c r="L79" s="7"/>
    </row>
    <row r="80" spans="1:12">
      <c r="A80" s="7"/>
      <c r="B80"/>
      <c r="C80" s="2">
        <v>36</v>
      </c>
      <c r="D80" s="22">
        <v>1989490.2045</v>
      </c>
      <c r="E80" s="21">
        <v>106.25</v>
      </c>
      <c r="F80" s="21"/>
      <c r="G80"/>
      <c r="K80"/>
      <c r="L80" s="7"/>
    </row>
    <row r="81" spans="1:12">
      <c r="A81" s="7"/>
      <c r="B81"/>
      <c r="C81" s="2">
        <v>37</v>
      </c>
      <c r="D81" s="22">
        <v>1916426.6475</v>
      </c>
      <c r="E81" s="21">
        <v>91.25</v>
      </c>
      <c r="F81" s="21"/>
      <c r="G81"/>
      <c r="K81"/>
      <c r="L81" s="7"/>
    </row>
    <row r="82" spans="1:12">
      <c r="A82" s="7"/>
      <c r="B82"/>
      <c r="C82" s="2">
        <v>38</v>
      </c>
      <c r="D82" s="22">
        <v>1649841.4214999999</v>
      </c>
      <c r="E82" s="21">
        <v>78.75</v>
      </c>
      <c r="F82" s="21"/>
      <c r="G82"/>
      <c r="K82"/>
      <c r="L82" s="7"/>
    </row>
    <row r="83" spans="1:12">
      <c r="A83" s="7"/>
      <c r="B83"/>
      <c r="C83" s="2">
        <v>39</v>
      </c>
      <c r="D83" s="22">
        <v>1783808.9369999999</v>
      </c>
      <c r="E83" s="21">
        <v>93.75</v>
      </c>
      <c r="F83" s="21"/>
      <c r="G83"/>
      <c r="K83"/>
      <c r="L83" s="7"/>
    </row>
    <row r="84" spans="1:12">
      <c r="A84" s="7"/>
      <c r="B84"/>
      <c r="C84" s="2">
        <v>40</v>
      </c>
      <c r="D84" s="22">
        <v>1564654.8494999998</v>
      </c>
      <c r="E84" s="21">
        <v>87.5</v>
      </c>
      <c r="F84" s="21"/>
      <c r="G84"/>
      <c r="K84"/>
      <c r="L84" s="7"/>
    </row>
    <row r="85" spans="1:12">
      <c r="A85" s="7"/>
      <c r="B85"/>
      <c r="C85" s="2">
        <v>41</v>
      </c>
      <c r="D85" s="22">
        <v>2101947.8835</v>
      </c>
      <c r="E85" s="21">
        <v>102.5</v>
      </c>
      <c r="F85" s="21"/>
      <c r="G85"/>
      <c r="K85"/>
      <c r="L85" s="7"/>
    </row>
    <row r="86" spans="1:12">
      <c r="A86" s="7"/>
      <c r="B86"/>
      <c r="C86" s="2">
        <v>42</v>
      </c>
      <c r="D86" s="22">
        <v>1392402.0704999999</v>
      </c>
      <c r="E86" s="21">
        <v>82.5</v>
      </c>
      <c r="F86" s="21"/>
      <c r="G86"/>
      <c r="K86"/>
      <c r="L86" s="7"/>
    </row>
    <row r="87" spans="1:12">
      <c r="A87" s="7"/>
      <c r="B87"/>
      <c r="C87" s="2">
        <v>43</v>
      </c>
      <c r="D87" s="4">
        <v>2188263.15</v>
      </c>
      <c r="E87" s="2">
        <v>103</v>
      </c>
      <c r="F87" s="21"/>
      <c r="G87"/>
      <c r="K87"/>
      <c r="L87" s="7"/>
    </row>
    <row r="88" spans="1:12">
      <c r="A88" s="7"/>
      <c r="B88"/>
      <c r="C88" s="2">
        <v>44</v>
      </c>
      <c r="D88" s="4">
        <v>1933186</v>
      </c>
      <c r="E88" s="2">
        <v>93</v>
      </c>
      <c r="F88" s="21"/>
      <c r="G88"/>
      <c r="K88"/>
      <c r="L88" s="7"/>
    </row>
    <row r="89" spans="1:12">
      <c r="A89" s="7"/>
      <c r="B89"/>
      <c r="C89" s="2">
        <v>45</v>
      </c>
      <c r="D89" s="4">
        <v>2280163</v>
      </c>
      <c r="E89" s="2">
        <v>107</v>
      </c>
      <c r="F89" s="21"/>
      <c r="G89"/>
      <c r="K89"/>
      <c r="L89" s="7"/>
    </row>
    <row r="90" spans="1:12">
      <c r="A90" s="7"/>
      <c r="B90"/>
      <c r="C90" s="2">
        <v>46</v>
      </c>
      <c r="D90" s="4">
        <v>2076657</v>
      </c>
      <c r="E90" s="2">
        <v>77</v>
      </c>
      <c r="F90" s="21"/>
      <c r="G90"/>
      <c r="K90"/>
      <c r="L90" s="7"/>
    </row>
    <row r="91" spans="1:12">
      <c r="A91" s="7"/>
      <c r="B91"/>
      <c r="C91" s="2">
        <v>47</v>
      </c>
      <c r="D91" s="4">
        <v>1709682</v>
      </c>
      <c r="E91" s="2">
        <v>85</v>
      </c>
      <c r="F91" s="21"/>
      <c r="G91"/>
      <c r="K91"/>
      <c r="L91" s="7"/>
    </row>
    <row r="92" spans="1:12">
      <c r="A92" s="7"/>
      <c r="B92"/>
      <c r="C92" s="2">
        <v>48</v>
      </c>
      <c r="D92" s="4">
        <v>1402005</v>
      </c>
      <c r="E92" s="2">
        <v>62</v>
      </c>
      <c r="F92" s="106"/>
      <c r="G92"/>
      <c r="K92"/>
      <c r="L92" s="7"/>
    </row>
    <row r="93" spans="1:12">
      <c r="A93" s="7"/>
      <c r="B93"/>
      <c r="C93" s="2">
        <v>49</v>
      </c>
      <c r="D93" s="4">
        <v>1871511</v>
      </c>
      <c r="E93" s="2">
        <v>86</v>
      </c>
      <c r="F93" s="21"/>
      <c r="G93"/>
      <c r="K93"/>
      <c r="L93" s="7"/>
    </row>
    <row r="94" spans="1:12">
      <c r="A94" s="7"/>
      <c r="B94"/>
      <c r="C94" s="2">
        <v>50</v>
      </c>
      <c r="D94" s="4">
        <v>1945951</v>
      </c>
      <c r="E94" s="2">
        <v>91</v>
      </c>
      <c r="F94" s="21"/>
      <c r="G94"/>
      <c r="K94"/>
      <c r="L94" s="7"/>
    </row>
    <row r="95" spans="1:12">
      <c r="C95" s="2">
        <v>51</v>
      </c>
      <c r="D95" s="4">
        <v>2221972</v>
      </c>
      <c r="E95" s="2">
        <v>82</v>
      </c>
      <c r="F95" s="21"/>
      <c r="G95"/>
      <c r="K95"/>
      <c r="L95" s="7"/>
    </row>
    <row r="96" spans="1:12">
      <c r="C96" s="2">
        <v>52</v>
      </c>
      <c r="D96" s="4">
        <v>1578840</v>
      </c>
      <c r="E96" s="2">
        <v>75</v>
      </c>
      <c r="G96"/>
      <c r="K96"/>
      <c r="L96" s="7"/>
    </row>
    <row r="97" spans="1:12">
      <c r="C97" s="2">
        <v>1</v>
      </c>
      <c r="D97" s="4">
        <v>1738342</v>
      </c>
      <c r="E97" s="2">
        <v>76</v>
      </c>
      <c r="G97"/>
      <c r="K97"/>
      <c r="L97" s="7"/>
    </row>
    <row r="98" spans="1:12">
      <c r="C98" s="2">
        <v>2</v>
      </c>
      <c r="D98" s="4">
        <v>1776286</v>
      </c>
      <c r="E98" s="2">
        <v>80</v>
      </c>
    </row>
    <row r="99" spans="1:12">
      <c r="C99" s="2">
        <v>3</v>
      </c>
      <c r="D99" s="4">
        <v>1095260</v>
      </c>
      <c r="E99" s="2">
        <v>58</v>
      </c>
    </row>
    <row r="102" spans="1:12">
      <c r="B102" s="49"/>
      <c r="C102" s="5" t="s">
        <v>211</v>
      </c>
      <c r="D102" s="2" t="s">
        <v>246</v>
      </c>
      <c r="G102"/>
      <c r="K102"/>
      <c r="L102" s="7"/>
    </row>
    <row r="103" spans="1:12">
      <c r="A103" s="190"/>
      <c r="B103" s="3" t="s">
        <v>17</v>
      </c>
      <c r="C103" s="35">
        <v>69297</v>
      </c>
      <c r="D103" s="35">
        <v>60000</v>
      </c>
      <c r="E103" s="50"/>
      <c r="F103" s="50"/>
      <c r="G103"/>
      <c r="K103"/>
      <c r="L103" s="7"/>
    </row>
    <row r="104" spans="1:12">
      <c r="A104" s="190"/>
      <c r="B104" s="3" t="s">
        <v>13</v>
      </c>
      <c r="C104" s="35">
        <v>160098</v>
      </c>
      <c r="D104" s="35">
        <v>95647</v>
      </c>
      <c r="E104" s="50"/>
      <c r="F104" s="50"/>
      <c r="G104"/>
      <c r="K104"/>
      <c r="L104" s="7"/>
    </row>
    <row r="105" spans="1:12">
      <c r="A105" s="190"/>
      <c r="B105" s="2" t="s">
        <v>68</v>
      </c>
      <c r="C105" s="35">
        <v>114562</v>
      </c>
      <c r="D105" s="35">
        <v>136418</v>
      </c>
      <c r="E105" s="50"/>
      <c r="F105" s="50"/>
      <c r="G105"/>
      <c r="K105"/>
      <c r="L105" s="7"/>
    </row>
    <row r="106" spans="1:12">
      <c r="B106" s="2" t="s">
        <v>2</v>
      </c>
      <c r="C106" s="35">
        <v>77500</v>
      </c>
      <c r="D106" s="35">
        <v>30250</v>
      </c>
      <c r="E106" s="50"/>
      <c r="F106" s="50"/>
      <c r="G106"/>
      <c r="K106"/>
      <c r="L106" s="7"/>
    </row>
    <row r="107" spans="1:12">
      <c r="B107" s="2" t="s">
        <v>20</v>
      </c>
      <c r="C107" s="35">
        <v>18915</v>
      </c>
      <c r="D107" s="35" t="s">
        <v>212</v>
      </c>
      <c r="E107" s="50"/>
      <c r="F107" s="50"/>
      <c r="G107"/>
      <c r="K107"/>
      <c r="L107" s="7"/>
    </row>
    <row r="108" spans="1:12">
      <c r="B108" s="2" t="s">
        <v>0</v>
      </c>
      <c r="C108" s="35">
        <v>183611</v>
      </c>
      <c r="D108" s="35">
        <v>126614</v>
      </c>
      <c r="E108" s="50"/>
      <c r="F108" s="50"/>
      <c r="G108"/>
      <c r="K108"/>
      <c r="L108" s="7"/>
    </row>
    <row r="109" spans="1:12">
      <c r="B109" s="2" t="s">
        <v>16</v>
      </c>
      <c r="C109" s="35">
        <v>44045</v>
      </c>
      <c r="D109" s="35">
        <v>14600</v>
      </c>
      <c r="E109" s="50"/>
      <c r="F109" s="50"/>
      <c r="G109"/>
      <c r="K109"/>
      <c r="L109" s="7"/>
    </row>
    <row r="110" spans="1:12">
      <c r="B110" s="2" t="s">
        <v>131</v>
      </c>
      <c r="C110" s="35">
        <v>160330</v>
      </c>
      <c r="D110" s="35">
        <v>53998</v>
      </c>
      <c r="E110" s="50"/>
      <c r="F110" s="50"/>
      <c r="G110"/>
      <c r="K110"/>
      <c r="L110" s="7"/>
    </row>
    <row r="111" spans="1:12">
      <c r="A111" s="7"/>
      <c r="B111"/>
      <c r="C111"/>
      <c r="D111"/>
      <c r="E111" s="50"/>
      <c r="F111" s="50"/>
      <c r="G111"/>
      <c r="K111"/>
      <c r="L111" s="7"/>
    </row>
  </sheetData>
  <mergeCells count="11">
    <mergeCell ref="A66:B66"/>
    <mergeCell ref="A68:B68"/>
    <mergeCell ref="A69:B69"/>
    <mergeCell ref="A70:B70"/>
    <mergeCell ref="A71:B71"/>
    <mergeCell ref="A67:B67"/>
    <mergeCell ref="A1:G1"/>
    <mergeCell ref="A63:B63"/>
    <mergeCell ref="A64:B64"/>
    <mergeCell ref="C63:D63"/>
    <mergeCell ref="C64:D64"/>
  </mergeCells>
  <pageMargins left="0.7" right="0.7" top="0.75" bottom="0.75" header="0.3" footer="0.3"/>
  <pageSetup paperSize="9" orientation="portrait" horizontalDpi="1200" verticalDpi="120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9"/>
  <sheetViews>
    <sheetView zoomScale="70" zoomScaleNormal="70" workbookViewId="0">
      <selection sqref="A1:K1"/>
    </sheetView>
  </sheetViews>
  <sheetFormatPr defaultColWidth="9.140625" defaultRowHeight="15"/>
  <cols>
    <col min="1" max="1" width="16.42578125" style="271" customWidth="1"/>
    <col min="2" max="2" width="27" style="130" customWidth="1"/>
    <col min="3" max="3" width="15.28515625" style="109" customWidth="1"/>
    <col min="4" max="4" width="20" style="109" customWidth="1"/>
    <col min="5" max="5" width="13" style="109" customWidth="1"/>
    <col min="6" max="6" width="14.85546875" style="109" customWidth="1"/>
    <col min="7" max="7" width="29" style="109" customWidth="1"/>
    <col min="8" max="8" width="17.85546875" style="109" customWidth="1"/>
    <col min="9" max="10" width="42.140625" style="109" customWidth="1"/>
    <col min="11" max="11" width="46.5703125" style="110" bestFit="1" customWidth="1"/>
    <col min="12" max="12" width="13" style="111" bestFit="1" customWidth="1"/>
    <col min="13" max="13" width="29.85546875" style="120" customWidth="1"/>
    <col min="14" max="14" width="13.7109375" style="64" customWidth="1"/>
  </cols>
  <sheetData>
    <row r="1" spans="1:14" ht="18.75">
      <c r="A1" s="317" t="s">
        <v>1081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4">
      <c r="A2" s="108"/>
    </row>
    <row r="3" spans="1:14">
      <c r="A3" s="34" t="s">
        <v>24</v>
      </c>
      <c r="B3" s="75" t="s">
        <v>22</v>
      </c>
      <c r="C3" s="24" t="s">
        <v>25</v>
      </c>
      <c r="D3" s="24" t="s">
        <v>4</v>
      </c>
      <c r="E3" s="24" t="s">
        <v>19</v>
      </c>
      <c r="F3" s="24" t="s">
        <v>78</v>
      </c>
      <c r="G3" s="24" t="s">
        <v>45</v>
      </c>
      <c r="H3" s="24" t="s">
        <v>3</v>
      </c>
      <c r="I3" s="24" t="s">
        <v>11</v>
      </c>
      <c r="J3" s="24" t="s">
        <v>788</v>
      </c>
      <c r="K3" s="24" t="s">
        <v>26</v>
      </c>
      <c r="L3" s="36" t="s">
        <v>27</v>
      </c>
      <c r="M3" s="25" t="s">
        <v>145</v>
      </c>
      <c r="N3" s="26" t="s">
        <v>23</v>
      </c>
    </row>
    <row r="4" spans="1:14" ht="15" customHeight="1">
      <c r="A4" s="28">
        <v>3350</v>
      </c>
      <c r="B4" s="47" t="s">
        <v>51</v>
      </c>
      <c r="C4" s="47" t="s">
        <v>175</v>
      </c>
      <c r="D4" s="44" t="s">
        <v>10</v>
      </c>
      <c r="E4" s="46"/>
      <c r="F4" s="18"/>
      <c r="G4" s="47" t="s">
        <v>31</v>
      </c>
      <c r="H4" s="46" t="s">
        <v>21</v>
      </c>
      <c r="I4" s="46"/>
      <c r="J4" s="46"/>
      <c r="K4" s="46" t="s">
        <v>176</v>
      </c>
      <c r="L4" s="28">
        <v>2352</v>
      </c>
      <c r="M4" s="29">
        <v>8203543</v>
      </c>
      <c r="N4" s="16">
        <v>45588</v>
      </c>
    </row>
    <row r="5" spans="1:14" ht="15" customHeight="1">
      <c r="A5" s="28">
        <v>66000</v>
      </c>
      <c r="B5" s="227" t="s">
        <v>51</v>
      </c>
      <c r="C5" s="272" t="s">
        <v>147</v>
      </c>
      <c r="D5" s="44" t="s">
        <v>15</v>
      </c>
      <c r="E5" s="46"/>
      <c r="F5" s="18"/>
      <c r="G5" s="46" t="s">
        <v>184</v>
      </c>
      <c r="H5" s="51" t="s">
        <v>446</v>
      </c>
      <c r="I5" s="46"/>
      <c r="J5" s="46"/>
      <c r="K5" s="46" t="s">
        <v>162</v>
      </c>
      <c r="L5" s="28">
        <v>74001</v>
      </c>
      <c r="M5" s="259">
        <v>9164706</v>
      </c>
      <c r="N5" s="16">
        <v>45598</v>
      </c>
    </row>
    <row r="6" spans="1:14" ht="15" customHeight="1">
      <c r="A6" s="28">
        <v>3200</v>
      </c>
      <c r="B6" s="47"/>
      <c r="C6" s="47" t="s">
        <v>137</v>
      </c>
      <c r="D6" s="44" t="s">
        <v>201</v>
      </c>
      <c r="E6" s="46"/>
      <c r="F6" s="18"/>
      <c r="G6" s="47" t="s">
        <v>68</v>
      </c>
      <c r="H6" s="51" t="s">
        <v>100</v>
      </c>
      <c r="I6" s="46"/>
      <c r="J6" s="46"/>
      <c r="K6" s="47" t="s">
        <v>138</v>
      </c>
      <c r="L6" s="28">
        <v>3603</v>
      </c>
      <c r="M6" s="29">
        <v>9385427</v>
      </c>
      <c r="N6" s="59">
        <v>45605</v>
      </c>
    </row>
    <row r="7" spans="1:14" ht="15" customHeight="1">
      <c r="A7" s="28">
        <v>8050</v>
      </c>
      <c r="B7" s="47" t="s">
        <v>51</v>
      </c>
      <c r="C7" s="273" t="s">
        <v>205</v>
      </c>
      <c r="D7" s="44" t="s">
        <v>72</v>
      </c>
      <c r="E7" s="46"/>
      <c r="F7" s="18"/>
      <c r="G7" s="51" t="s">
        <v>31</v>
      </c>
      <c r="H7" s="51" t="s">
        <v>32</v>
      </c>
      <c r="I7" s="46"/>
      <c r="J7" s="46"/>
      <c r="K7" s="47" t="s">
        <v>65</v>
      </c>
      <c r="L7" s="28">
        <v>8881</v>
      </c>
      <c r="M7" s="274">
        <v>8408650</v>
      </c>
      <c r="N7" s="58">
        <v>45605</v>
      </c>
    </row>
    <row r="8" spans="1:14" ht="15" customHeight="1">
      <c r="A8" s="183">
        <v>10000</v>
      </c>
      <c r="B8" s="66"/>
      <c r="C8" s="260" t="s">
        <v>213</v>
      </c>
      <c r="D8" s="44" t="s">
        <v>201</v>
      </c>
      <c r="E8" s="68"/>
      <c r="F8" s="261"/>
      <c r="G8" s="46" t="s">
        <v>31</v>
      </c>
      <c r="H8" s="262" t="s">
        <v>32</v>
      </c>
      <c r="I8" s="68"/>
      <c r="J8" s="68"/>
      <c r="K8" s="68" t="s">
        <v>174</v>
      </c>
      <c r="L8" s="28">
        <v>11117</v>
      </c>
      <c r="M8" s="263">
        <v>8919788</v>
      </c>
      <c r="N8" s="63">
        <v>45606</v>
      </c>
    </row>
    <row r="9" spans="1:14" ht="15" customHeight="1">
      <c r="A9" s="28">
        <v>10000</v>
      </c>
      <c r="B9" s="47"/>
      <c r="C9" s="116" t="s">
        <v>263</v>
      </c>
      <c r="D9" s="44"/>
      <c r="E9" s="46"/>
      <c r="F9" s="168"/>
      <c r="G9" s="47" t="s">
        <v>181</v>
      </c>
      <c r="H9" s="51" t="s">
        <v>182</v>
      </c>
      <c r="I9" s="46"/>
      <c r="J9" s="46"/>
      <c r="K9" s="46" t="s">
        <v>264</v>
      </c>
      <c r="L9" s="188">
        <v>11600</v>
      </c>
      <c r="M9" s="112">
        <v>9240524</v>
      </c>
      <c r="N9" s="113">
        <v>45628</v>
      </c>
    </row>
    <row r="10" spans="1:14" ht="15" customHeight="1">
      <c r="A10" s="28">
        <v>3500</v>
      </c>
      <c r="B10" s="47"/>
      <c r="C10" s="47" t="s">
        <v>267</v>
      </c>
      <c r="D10" s="67" t="s">
        <v>201</v>
      </c>
      <c r="E10" s="46"/>
      <c r="F10" s="18"/>
      <c r="G10" s="47" t="s">
        <v>68</v>
      </c>
      <c r="H10" s="51" t="s">
        <v>268</v>
      </c>
      <c r="I10" s="46"/>
      <c r="J10" s="46"/>
      <c r="K10" s="46" t="s">
        <v>269</v>
      </c>
      <c r="L10" s="28">
        <v>3700</v>
      </c>
      <c r="M10" s="29">
        <v>7110995</v>
      </c>
      <c r="N10" s="81">
        <v>45630</v>
      </c>
    </row>
    <row r="11" spans="1:14" ht="15" customHeight="1">
      <c r="A11" s="28">
        <v>7000</v>
      </c>
      <c r="B11" s="47"/>
      <c r="C11" s="116" t="s">
        <v>273</v>
      </c>
      <c r="D11" s="67" t="s">
        <v>201</v>
      </c>
      <c r="E11" s="46"/>
      <c r="F11" s="168"/>
      <c r="G11" s="44" t="s">
        <v>17</v>
      </c>
      <c r="H11" s="45" t="s">
        <v>447</v>
      </c>
      <c r="I11" s="46"/>
      <c r="J11" s="46"/>
      <c r="K11" s="46" t="s">
        <v>217</v>
      </c>
      <c r="L11" s="188">
        <v>8816</v>
      </c>
      <c r="M11" s="112">
        <v>9081992</v>
      </c>
      <c r="N11" s="113">
        <v>45631</v>
      </c>
    </row>
    <row r="12" spans="1:14" ht="15" customHeight="1">
      <c r="A12" s="28">
        <v>60000</v>
      </c>
      <c r="B12" s="47" t="s">
        <v>51</v>
      </c>
      <c r="C12" s="116" t="s">
        <v>277</v>
      </c>
      <c r="D12" s="44" t="s">
        <v>14</v>
      </c>
      <c r="E12" s="46"/>
      <c r="F12" s="168"/>
      <c r="G12" s="47" t="s">
        <v>68</v>
      </c>
      <c r="H12" s="51"/>
      <c r="I12" s="46"/>
      <c r="J12" s="46"/>
      <c r="K12" s="46" t="s">
        <v>278</v>
      </c>
      <c r="L12" s="188">
        <v>76499</v>
      </c>
      <c r="M12" s="112">
        <v>9330812</v>
      </c>
      <c r="N12" s="113">
        <v>45633</v>
      </c>
    </row>
    <row r="13" spans="1:14" ht="15" customHeight="1">
      <c r="A13" s="28">
        <v>2000</v>
      </c>
      <c r="B13" s="47" t="s">
        <v>8</v>
      </c>
      <c r="C13" s="162" t="s">
        <v>308</v>
      </c>
      <c r="D13" s="44" t="s">
        <v>201</v>
      </c>
      <c r="E13" s="46"/>
      <c r="F13" s="18"/>
      <c r="G13" s="162" t="s">
        <v>184</v>
      </c>
      <c r="H13" s="51" t="s">
        <v>446</v>
      </c>
      <c r="I13" s="46"/>
      <c r="J13" s="46"/>
      <c r="K13" s="46" t="s">
        <v>196</v>
      </c>
      <c r="L13" s="186">
        <v>75942</v>
      </c>
      <c r="M13" s="121">
        <v>9207778</v>
      </c>
      <c r="N13" s="124">
        <v>45637</v>
      </c>
    </row>
    <row r="14" spans="1:14" ht="15" customHeight="1">
      <c r="A14" s="28">
        <v>3000</v>
      </c>
      <c r="B14" s="47"/>
      <c r="C14" s="47" t="s">
        <v>311</v>
      </c>
      <c r="D14" s="67" t="s">
        <v>305</v>
      </c>
      <c r="E14" s="46"/>
      <c r="F14" s="18"/>
      <c r="G14" s="47" t="s">
        <v>16</v>
      </c>
      <c r="H14" s="51" t="s">
        <v>229</v>
      </c>
      <c r="I14" s="46"/>
      <c r="J14" s="46"/>
      <c r="K14" s="46" t="s">
        <v>312</v>
      </c>
      <c r="L14" s="28">
        <v>3104</v>
      </c>
      <c r="M14" s="29">
        <v>8849610</v>
      </c>
      <c r="N14" s="81">
        <v>45637</v>
      </c>
    </row>
    <row r="15" spans="1:14" ht="15" customHeight="1">
      <c r="A15" s="28">
        <v>2700</v>
      </c>
      <c r="B15" s="47"/>
      <c r="C15" s="162" t="s">
        <v>316</v>
      </c>
      <c r="D15" s="44"/>
      <c r="E15" s="46"/>
      <c r="F15" s="18"/>
      <c r="G15" s="47" t="s">
        <v>31</v>
      </c>
      <c r="H15" s="51" t="s">
        <v>32</v>
      </c>
      <c r="I15" s="46"/>
      <c r="J15" s="46"/>
      <c r="K15" s="46" t="s">
        <v>317</v>
      </c>
      <c r="L15" s="186">
        <v>3134</v>
      </c>
      <c r="M15" s="121">
        <v>7740491</v>
      </c>
      <c r="N15" s="124">
        <v>45638</v>
      </c>
    </row>
    <row r="16" spans="1:14" ht="15" customHeight="1">
      <c r="A16" s="28">
        <v>29500</v>
      </c>
      <c r="B16" s="47" t="s">
        <v>8</v>
      </c>
      <c r="C16" s="162" t="s">
        <v>318</v>
      </c>
      <c r="D16" s="44" t="s">
        <v>14</v>
      </c>
      <c r="E16" s="46"/>
      <c r="F16" s="18"/>
      <c r="G16" s="44" t="s">
        <v>2</v>
      </c>
      <c r="H16" s="45" t="s">
        <v>303</v>
      </c>
      <c r="I16" s="46"/>
      <c r="J16" s="46"/>
      <c r="K16" s="46" t="s">
        <v>319</v>
      </c>
      <c r="L16" s="186">
        <v>31780</v>
      </c>
      <c r="M16" s="121">
        <v>9497440</v>
      </c>
      <c r="N16" s="124">
        <v>45639</v>
      </c>
    </row>
    <row r="17" spans="1:14" ht="15" customHeight="1">
      <c r="A17" s="28">
        <v>25000</v>
      </c>
      <c r="B17" s="47" t="s">
        <v>52</v>
      </c>
      <c r="C17" s="162" t="s">
        <v>322</v>
      </c>
      <c r="D17" s="44" t="s">
        <v>72</v>
      </c>
      <c r="E17" s="46"/>
      <c r="F17" s="18"/>
      <c r="G17" s="44" t="s">
        <v>1</v>
      </c>
      <c r="H17" s="45" t="s">
        <v>509</v>
      </c>
      <c r="I17" s="46" t="s">
        <v>323</v>
      </c>
      <c r="J17" s="46"/>
      <c r="K17" s="275" t="s">
        <v>324</v>
      </c>
      <c r="L17" s="186">
        <v>28207</v>
      </c>
      <c r="M17" s="264">
        <v>9641821</v>
      </c>
      <c r="N17" s="124">
        <v>45639</v>
      </c>
    </row>
    <row r="18" spans="1:14" ht="15" customHeight="1">
      <c r="A18" s="28">
        <v>22500</v>
      </c>
      <c r="B18" s="47" t="s">
        <v>8</v>
      </c>
      <c r="C18" s="162" t="s">
        <v>329</v>
      </c>
      <c r="D18" s="44"/>
      <c r="E18" s="46"/>
      <c r="F18" s="18"/>
      <c r="G18" s="47" t="s">
        <v>1</v>
      </c>
      <c r="H18" s="51" t="s">
        <v>541</v>
      </c>
      <c r="I18" s="46"/>
      <c r="J18" s="46"/>
      <c r="K18" s="46" t="s">
        <v>250</v>
      </c>
      <c r="L18" s="186">
        <v>23483</v>
      </c>
      <c r="M18" s="121">
        <v>9113381</v>
      </c>
      <c r="N18" s="124">
        <v>45641</v>
      </c>
    </row>
    <row r="19" spans="1:14" ht="15" customHeight="1">
      <c r="A19" s="28">
        <v>28500</v>
      </c>
      <c r="B19" s="47" t="s">
        <v>8</v>
      </c>
      <c r="C19" s="162" t="s">
        <v>330</v>
      </c>
      <c r="D19" s="44" t="s">
        <v>72</v>
      </c>
      <c r="E19" s="46"/>
      <c r="F19" s="18"/>
      <c r="G19" s="47" t="s">
        <v>2</v>
      </c>
      <c r="H19" s="51"/>
      <c r="I19" s="46"/>
      <c r="J19" s="46"/>
      <c r="K19" s="46" t="s">
        <v>331</v>
      </c>
      <c r="L19" s="186">
        <v>31025</v>
      </c>
      <c r="M19" s="121" t="s">
        <v>332</v>
      </c>
      <c r="N19" s="124">
        <v>45641</v>
      </c>
    </row>
    <row r="20" spans="1:14" s="48" customFormat="1" ht="15" customHeight="1">
      <c r="A20" s="28">
        <v>64000</v>
      </c>
      <c r="B20" s="47" t="s">
        <v>51</v>
      </c>
      <c r="C20" s="162" t="s">
        <v>333</v>
      </c>
      <c r="D20" s="44" t="s">
        <v>14</v>
      </c>
      <c r="E20" s="46"/>
      <c r="F20" s="18"/>
      <c r="G20" s="198" t="s">
        <v>171</v>
      </c>
      <c r="H20" s="51" t="s">
        <v>634</v>
      </c>
      <c r="I20" s="46"/>
      <c r="J20" s="46"/>
      <c r="K20" s="46" t="s">
        <v>334</v>
      </c>
      <c r="L20" s="186">
        <v>83001</v>
      </c>
      <c r="M20" s="121">
        <v>9310288</v>
      </c>
      <c r="N20" s="124">
        <v>45641</v>
      </c>
    </row>
    <row r="21" spans="1:14" ht="15" customHeight="1">
      <c r="A21" s="28">
        <v>31000</v>
      </c>
      <c r="B21" s="47" t="s">
        <v>8</v>
      </c>
      <c r="C21" s="164" t="s">
        <v>371</v>
      </c>
      <c r="D21" s="44" t="s">
        <v>15</v>
      </c>
      <c r="E21" s="165"/>
      <c r="F21" s="18"/>
      <c r="G21" s="164" t="s">
        <v>2</v>
      </c>
      <c r="H21" s="51"/>
      <c r="I21" s="46"/>
      <c r="J21" s="46"/>
      <c r="K21" s="46" t="s">
        <v>190</v>
      </c>
      <c r="L21" s="187">
        <v>33387</v>
      </c>
      <c r="M21" s="166">
        <v>9392092</v>
      </c>
      <c r="N21" s="161">
        <v>45642</v>
      </c>
    </row>
    <row r="22" spans="1:14" ht="15" customHeight="1">
      <c r="A22" s="28">
        <v>72130</v>
      </c>
      <c r="B22" s="47" t="s">
        <v>51</v>
      </c>
      <c r="C22" s="164" t="s">
        <v>374</v>
      </c>
      <c r="D22" s="44" t="s">
        <v>15</v>
      </c>
      <c r="E22" s="165"/>
      <c r="F22" s="18"/>
      <c r="G22" s="47" t="s">
        <v>772</v>
      </c>
      <c r="H22" s="51" t="s">
        <v>1083</v>
      </c>
      <c r="I22" s="46"/>
      <c r="J22" s="46"/>
      <c r="K22" s="46" t="s">
        <v>334</v>
      </c>
      <c r="L22" s="187">
        <v>82282</v>
      </c>
      <c r="M22" s="166" t="s">
        <v>375</v>
      </c>
      <c r="N22" s="161">
        <v>45642</v>
      </c>
    </row>
    <row r="23" spans="1:14" ht="15" customHeight="1">
      <c r="A23" s="28">
        <v>4800</v>
      </c>
      <c r="B23" s="47"/>
      <c r="C23" s="47" t="s">
        <v>376</v>
      </c>
      <c r="D23" s="44" t="s">
        <v>10</v>
      </c>
      <c r="E23" s="46"/>
      <c r="F23" s="18"/>
      <c r="G23" s="47" t="s">
        <v>68</v>
      </c>
      <c r="H23" s="51" t="s">
        <v>100</v>
      </c>
      <c r="I23" s="46"/>
      <c r="J23" s="46"/>
      <c r="K23" s="46" t="s">
        <v>377</v>
      </c>
      <c r="L23" s="28">
        <v>5015</v>
      </c>
      <c r="M23" s="29">
        <v>9021095</v>
      </c>
      <c r="N23" s="124">
        <v>45643</v>
      </c>
    </row>
    <row r="24" spans="1:14" ht="15" customHeight="1">
      <c r="A24" s="28">
        <v>4000</v>
      </c>
      <c r="B24" s="47" t="s">
        <v>111</v>
      </c>
      <c r="C24" s="164" t="s">
        <v>383</v>
      </c>
      <c r="D24" s="44" t="s">
        <v>72</v>
      </c>
      <c r="E24" s="165"/>
      <c r="F24" s="18"/>
      <c r="G24" s="47" t="s">
        <v>68</v>
      </c>
      <c r="H24" s="51" t="s">
        <v>38</v>
      </c>
      <c r="I24" s="46"/>
      <c r="J24" s="46"/>
      <c r="K24" s="46" t="s">
        <v>65</v>
      </c>
      <c r="L24" s="187">
        <v>8595</v>
      </c>
      <c r="M24" s="166">
        <v>9203368</v>
      </c>
      <c r="N24" s="161">
        <v>45645</v>
      </c>
    </row>
    <row r="25" spans="1:14" ht="15" customHeight="1">
      <c r="A25" s="28">
        <v>60000</v>
      </c>
      <c r="B25" s="47" t="s">
        <v>88</v>
      </c>
      <c r="C25" s="164" t="s">
        <v>384</v>
      </c>
      <c r="D25" s="67" t="s">
        <v>14</v>
      </c>
      <c r="E25" s="165"/>
      <c r="F25" s="18"/>
      <c r="G25" s="47" t="s">
        <v>84</v>
      </c>
      <c r="H25" s="51" t="s">
        <v>385</v>
      </c>
      <c r="I25" s="46"/>
      <c r="J25" s="46"/>
      <c r="K25" s="46" t="s">
        <v>386</v>
      </c>
      <c r="L25" s="187">
        <v>82936</v>
      </c>
      <c r="M25" s="166">
        <v>9311220</v>
      </c>
      <c r="N25" s="161">
        <v>45645</v>
      </c>
    </row>
    <row r="26" spans="1:14" ht="15" customHeight="1">
      <c r="A26" s="28">
        <v>4000</v>
      </c>
      <c r="B26" s="47" t="s">
        <v>8</v>
      </c>
      <c r="C26" s="47" t="s">
        <v>327</v>
      </c>
      <c r="D26" s="44" t="s">
        <v>6</v>
      </c>
      <c r="E26" s="46"/>
      <c r="F26" s="18"/>
      <c r="G26" s="47" t="s">
        <v>68</v>
      </c>
      <c r="H26" s="51" t="s">
        <v>100</v>
      </c>
      <c r="I26" s="46"/>
      <c r="J26" s="46"/>
      <c r="K26" s="46" t="s">
        <v>328</v>
      </c>
      <c r="L26" s="28">
        <v>2587</v>
      </c>
      <c r="M26" s="29">
        <v>8919233</v>
      </c>
      <c r="N26" s="124">
        <v>45645</v>
      </c>
    </row>
    <row r="27" spans="1:14" ht="15" customHeight="1">
      <c r="A27" s="28">
        <v>25000</v>
      </c>
      <c r="B27" s="47" t="s">
        <v>59</v>
      </c>
      <c r="C27" s="164" t="s">
        <v>392</v>
      </c>
      <c r="D27" s="44" t="s">
        <v>14</v>
      </c>
      <c r="E27" s="165"/>
      <c r="F27" s="18"/>
      <c r="G27" s="47"/>
      <c r="H27" s="51"/>
      <c r="I27" s="46"/>
      <c r="J27" s="46"/>
      <c r="K27" s="46" t="s">
        <v>393</v>
      </c>
      <c r="L27" s="187">
        <v>33171</v>
      </c>
      <c r="M27" s="166">
        <v>9496173</v>
      </c>
      <c r="N27" s="161">
        <v>45646</v>
      </c>
    </row>
    <row r="28" spans="1:14" ht="15" customHeight="1">
      <c r="A28" s="28">
        <v>37700</v>
      </c>
      <c r="B28" s="47" t="s">
        <v>51</v>
      </c>
      <c r="C28" s="164" t="s">
        <v>387</v>
      </c>
      <c r="D28" s="67" t="s">
        <v>72</v>
      </c>
      <c r="E28" s="165"/>
      <c r="F28" s="18"/>
      <c r="G28" s="47" t="s">
        <v>18</v>
      </c>
      <c r="H28" s="51" t="s">
        <v>227</v>
      </c>
      <c r="I28" s="46"/>
      <c r="J28" s="46"/>
      <c r="K28" s="46" t="s">
        <v>388</v>
      </c>
      <c r="L28" s="187">
        <v>42183</v>
      </c>
      <c r="M28" s="166">
        <v>9104421</v>
      </c>
      <c r="N28" s="161">
        <v>45646</v>
      </c>
    </row>
    <row r="29" spans="1:14" s="64" customFormat="1" ht="15" customHeight="1">
      <c r="A29" s="28">
        <v>3000</v>
      </c>
      <c r="B29" s="47" t="s">
        <v>51</v>
      </c>
      <c r="C29" s="47" t="s">
        <v>395</v>
      </c>
      <c r="D29" s="44" t="s">
        <v>10</v>
      </c>
      <c r="E29" s="46"/>
      <c r="F29" s="18"/>
      <c r="G29" s="47" t="s">
        <v>16</v>
      </c>
      <c r="H29" s="51" t="s">
        <v>396</v>
      </c>
      <c r="I29" s="46"/>
      <c r="J29" s="46"/>
      <c r="K29" s="46" t="s">
        <v>397</v>
      </c>
      <c r="L29" s="28">
        <v>3157</v>
      </c>
      <c r="M29" s="29">
        <v>8227783</v>
      </c>
      <c r="N29" s="124">
        <v>45647</v>
      </c>
    </row>
    <row r="30" spans="1:14" ht="15" customHeight="1">
      <c r="A30" s="28">
        <v>25000</v>
      </c>
      <c r="B30" s="47" t="s">
        <v>51</v>
      </c>
      <c r="C30" s="164" t="s">
        <v>400</v>
      </c>
      <c r="D30" s="44" t="s">
        <v>14</v>
      </c>
      <c r="E30" s="165"/>
      <c r="F30" s="18"/>
      <c r="G30" s="47" t="s">
        <v>17</v>
      </c>
      <c r="H30" s="51" t="s">
        <v>1084</v>
      </c>
      <c r="I30" s="46"/>
      <c r="J30" s="46"/>
      <c r="K30" s="46" t="s">
        <v>94</v>
      </c>
      <c r="L30" s="187">
        <v>26551</v>
      </c>
      <c r="M30" s="166">
        <v>9136539</v>
      </c>
      <c r="N30" s="161">
        <v>45647</v>
      </c>
    </row>
    <row r="31" spans="1:14" ht="15" customHeight="1">
      <c r="A31" s="28">
        <v>63150</v>
      </c>
      <c r="B31" s="47" t="s">
        <v>51</v>
      </c>
      <c r="C31" s="164" t="s">
        <v>407</v>
      </c>
      <c r="D31" s="44" t="s">
        <v>15</v>
      </c>
      <c r="E31" s="165"/>
      <c r="F31" s="18"/>
      <c r="G31" s="47" t="s">
        <v>39</v>
      </c>
      <c r="H31" s="51" t="s">
        <v>265</v>
      </c>
      <c r="I31" s="46"/>
      <c r="J31" s="46"/>
      <c r="K31" s="46" t="s">
        <v>408</v>
      </c>
      <c r="L31" s="187">
        <v>76508</v>
      </c>
      <c r="M31" s="166" t="s">
        <v>409</v>
      </c>
      <c r="N31" s="161">
        <v>45647</v>
      </c>
    </row>
    <row r="32" spans="1:14" ht="15" customHeight="1">
      <c r="A32" s="28">
        <v>48858</v>
      </c>
      <c r="B32" s="47" t="s">
        <v>51</v>
      </c>
      <c r="C32" s="164" t="s">
        <v>405</v>
      </c>
      <c r="D32" s="44" t="s">
        <v>14</v>
      </c>
      <c r="E32" s="165"/>
      <c r="F32" s="18"/>
      <c r="G32" s="47" t="s">
        <v>122</v>
      </c>
      <c r="H32" s="51" t="s">
        <v>406</v>
      </c>
      <c r="I32" s="46"/>
      <c r="J32" s="46"/>
      <c r="K32" s="46" t="s">
        <v>258</v>
      </c>
      <c r="L32" s="187">
        <v>56604</v>
      </c>
      <c r="M32" s="166">
        <v>9621778</v>
      </c>
      <c r="N32" s="161">
        <v>45647</v>
      </c>
    </row>
    <row r="33" spans="1:14" ht="15" customHeight="1">
      <c r="A33" s="28">
        <v>20000</v>
      </c>
      <c r="B33" s="47"/>
      <c r="C33" s="164" t="s">
        <v>401</v>
      </c>
      <c r="D33" s="67" t="s">
        <v>201</v>
      </c>
      <c r="E33" s="165"/>
      <c r="F33" s="18"/>
      <c r="G33" s="47" t="s">
        <v>402</v>
      </c>
      <c r="H33" s="51" t="s">
        <v>403</v>
      </c>
      <c r="I33" s="46"/>
      <c r="J33" s="46"/>
      <c r="K33" s="46" t="s">
        <v>404</v>
      </c>
      <c r="L33" s="187">
        <v>23984</v>
      </c>
      <c r="M33" s="166">
        <v>9138458</v>
      </c>
      <c r="N33" s="161">
        <v>45647</v>
      </c>
    </row>
    <row r="34" spans="1:14" ht="15" customHeight="1">
      <c r="A34" s="28">
        <v>3000</v>
      </c>
      <c r="B34" s="47" t="s">
        <v>111</v>
      </c>
      <c r="C34" s="164" t="s">
        <v>410</v>
      </c>
      <c r="D34" s="67" t="s">
        <v>201</v>
      </c>
      <c r="E34" s="165"/>
      <c r="F34" s="18"/>
      <c r="G34" s="47" t="s">
        <v>68</v>
      </c>
      <c r="H34" s="51" t="s">
        <v>100</v>
      </c>
      <c r="I34" s="46"/>
      <c r="J34" s="46"/>
      <c r="K34" s="46" t="s">
        <v>216</v>
      </c>
      <c r="L34" s="187">
        <v>2850</v>
      </c>
      <c r="M34" s="166">
        <v>8876510</v>
      </c>
      <c r="N34" s="161">
        <v>45648</v>
      </c>
    </row>
    <row r="35" spans="1:14" ht="15" customHeight="1">
      <c r="A35" s="28">
        <v>4300</v>
      </c>
      <c r="B35" s="47"/>
      <c r="C35" s="47" t="s">
        <v>448</v>
      </c>
      <c r="D35" s="44" t="s">
        <v>10</v>
      </c>
      <c r="E35" s="46"/>
      <c r="F35" s="18"/>
      <c r="G35" s="47"/>
      <c r="H35" s="51"/>
      <c r="I35" s="46"/>
      <c r="J35" s="46"/>
      <c r="K35" s="46" t="s">
        <v>635</v>
      </c>
      <c r="L35" s="28">
        <v>4220</v>
      </c>
      <c r="M35" s="29">
        <v>9141376</v>
      </c>
      <c r="N35" s="161">
        <v>45649</v>
      </c>
    </row>
    <row r="36" spans="1:14" ht="15" customHeight="1">
      <c r="A36" s="19">
        <v>7800</v>
      </c>
      <c r="B36" s="44"/>
      <c r="C36" s="44" t="s">
        <v>450</v>
      </c>
      <c r="D36" s="44" t="s">
        <v>10</v>
      </c>
      <c r="E36" s="43"/>
      <c r="F36" s="9"/>
      <c r="G36" s="44" t="s">
        <v>31</v>
      </c>
      <c r="H36" s="45" t="s">
        <v>279</v>
      </c>
      <c r="I36" s="43"/>
      <c r="J36" s="43"/>
      <c r="K36" s="43" t="s">
        <v>160</v>
      </c>
      <c r="L36" s="19">
        <v>8214</v>
      </c>
      <c r="M36" s="27">
        <v>8105404</v>
      </c>
      <c r="N36" s="161">
        <v>45650</v>
      </c>
    </row>
    <row r="37" spans="1:14" ht="15" customHeight="1">
      <c r="A37" s="19">
        <v>27000</v>
      </c>
      <c r="B37" s="44" t="s">
        <v>8</v>
      </c>
      <c r="C37" s="169" t="s">
        <v>452</v>
      </c>
      <c r="D37" s="67" t="s">
        <v>72</v>
      </c>
      <c r="E37" s="170"/>
      <c r="F37" s="9"/>
      <c r="G37" s="44" t="s">
        <v>1</v>
      </c>
      <c r="H37" s="45" t="s">
        <v>9</v>
      </c>
      <c r="I37" s="43"/>
      <c r="J37" s="43"/>
      <c r="K37" s="43" t="s">
        <v>135</v>
      </c>
      <c r="L37" s="189">
        <v>28412</v>
      </c>
      <c r="M37" s="171">
        <v>9153496</v>
      </c>
      <c r="N37" s="172">
        <v>45651</v>
      </c>
    </row>
    <row r="38" spans="1:14" ht="15" customHeight="1">
      <c r="A38" s="19">
        <v>60000</v>
      </c>
      <c r="B38" s="44" t="s">
        <v>8</v>
      </c>
      <c r="C38" s="169" t="s">
        <v>453</v>
      </c>
      <c r="D38" s="67" t="s">
        <v>72</v>
      </c>
      <c r="E38" s="170"/>
      <c r="F38" s="9"/>
      <c r="G38" s="44" t="s">
        <v>0</v>
      </c>
      <c r="H38" s="45" t="s">
        <v>5</v>
      </c>
      <c r="I38" s="43"/>
      <c r="J38" s="43" t="s">
        <v>1085</v>
      </c>
      <c r="K38" s="43" t="s">
        <v>637</v>
      </c>
      <c r="L38" s="189">
        <v>81588</v>
      </c>
      <c r="M38" s="171">
        <v>9640671</v>
      </c>
      <c r="N38" s="172">
        <v>45652</v>
      </c>
    </row>
    <row r="39" spans="1:14" ht="15" customHeight="1">
      <c r="A39" s="19">
        <v>59150</v>
      </c>
      <c r="B39" s="44" t="s">
        <v>159</v>
      </c>
      <c r="C39" s="169" t="s">
        <v>454</v>
      </c>
      <c r="D39" s="67" t="s">
        <v>15</v>
      </c>
      <c r="E39" s="170"/>
      <c r="F39" s="9"/>
      <c r="G39" s="169" t="s">
        <v>132</v>
      </c>
      <c r="H39" s="45"/>
      <c r="I39" s="43"/>
      <c r="J39" s="43"/>
      <c r="K39" s="43" t="s">
        <v>638</v>
      </c>
      <c r="L39" s="189">
        <v>76598</v>
      </c>
      <c r="M39" s="171">
        <v>9342841</v>
      </c>
      <c r="N39" s="172">
        <v>45653</v>
      </c>
    </row>
    <row r="40" spans="1:14" ht="15" customHeight="1">
      <c r="A40" s="19">
        <v>62000</v>
      </c>
      <c r="B40" s="44" t="s">
        <v>51</v>
      </c>
      <c r="C40" s="169" t="s">
        <v>456</v>
      </c>
      <c r="D40" s="67" t="s">
        <v>14</v>
      </c>
      <c r="E40" s="170"/>
      <c r="F40" s="9"/>
      <c r="G40" s="44" t="s">
        <v>90</v>
      </c>
      <c r="H40" s="45" t="s">
        <v>91</v>
      </c>
      <c r="I40" s="43"/>
      <c r="J40" s="43"/>
      <c r="K40" s="43" t="s">
        <v>412</v>
      </c>
      <c r="L40" s="189">
        <v>80337</v>
      </c>
      <c r="M40" s="171">
        <v>9527233</v>
      </c>
      <c r="N40" s="172">
        <v>45653</v>
      </c>
    </row>
    <row r="41" spans="1:14" ht="15" customHeight="1">
      <c r="A41" s="19">
        <v>48350</v>
      </c>
      <c r="B41" s="44" t="s">
        <v>88</v>
      </c>
      <c r="C41" s="169" t="s">
        <v>457</v>
      </c>
      <c r="D41" s="67" t="s">
        <v>72</v>
      </c>
      <c r="E41" s="170"/>
      <c r="F41" s="9"/>
      <c r="G41" s="44" t="s">
        <v>458</v>
      </c>
      <c r="H41" s="45" t="s">
        <v>459</v>
      </c>
      <c r="I41" s="43"/>
      <c r="J41" s="43"/>
      <c r="K41" s="43" t="s">
        <v>177</v>
      </c>
      <c r="L41" s="189">
        <v>55694</v>
      </c>
      <c r="M41" s="171">
        <v>9478913</v>
      </c>
      <c r="N41" s="172">
        <v>45653</v>
      </c>
    </row>
    <row r="42" spans="1:14" ht="15" customHeight="1">
      <c r="A42" s="28">
        <v>7000</v>
      </c>
      <c r="B42" s="47"/>
      <c r="C42" s="47" t="s">
        <v>1086</v>
      </c>
      <c r="D42" s="47" t="s">
        <v>10</v>
      </c>
      <c r="E42" s="46"/>
      <c r="F42" s="18"/>
      <c r="G42" s="47" t="s">
        <v>18</v>
      </c>
      <c r="H42" s="51" t="s">
        <v>221</v>
      </c>
      <c r="I42" s="46"/>
      <c r="J42" s="46"/>
      <c r="K42" s="46" t="s">
        <v>199</v>
      </c>
      <c r="L42" s="28">
        <v>7567</v>
      </c>
      <c r="M42" s="29">
        <v>9218208</v>
      </c>
      <c r="N42" s="167">
        <v>45654</v>
      </c>
    </row>
    <row r="43" spans="1:14" ht="15" customHeight="1">
      <c r="A43" s="19">
        <v>4500</v>
      </c>
      <c r="B43" s="44"/>
      <c r="C43" s="169" t="s">
        <v>462</v>
      </c>
      <c r="D43" s="67" t="s">
        <v>201</v>
      </c>
      <c r="E43" s="170"/>
      <c r="F43" s="9"/>
      <c r="G43" s="44" t="s">
        <v>18</v>
      </c>
      <c r="H43" s="45" t="s">
        <v>790</v>
      </c>
      <c r="I43" s="43"/>
      <c r="J43" s="43"/>
      <c r="K43" s="43" t="s">
        <v>640</v>
      </c>
      <c r="L43" s="189">
        <v>4980</v>
      </c>
      <c r="M43" s="171">
        <v>8992106</v>
      </c>
      <c r="N43" s="172">
        <v>45654</v>
      </c>
    </row>
    <row r="44" spans="1:14" ht="15" customHeight="1">
      <c r="A44" s="19">
        <v>30500</v>
      </c>
      <c r="B44" s="44" t="s">
        <v>51</v>
      </c>
      <c r="C44" s="193" t="s">
        <v>521</v>
      </c>
      <c r="D44" s="44" t="s">
        <v>72</v>
      </c>
      <c r="E44" s="151"/>
      <c r="F44" s="9"/>
      <c r="G44" s="44" t="s">
        <v>18</v>
      </c>
      <c r="H44" s="45" t="s">
        <v>1087</v>
      </c>
      <c r="I44" s="43"/>
      <c r="J44" s="43"/>
      <c r="K44" s="43" t="s">
        <v>193</v>
      </c>
      <c r="L44" s="150">
        <v>31945</v>
      </c>
      <c r="M44" s="149">
        <v>9338589</v>
      </c>
      <c r="N44" s="148">
        <v>45656</v>
      </c>
    </row>
    <row r="45" spans="1:14" ht="15" customHeight="1">
      <c r="A45" s="19">
        <v>3000</v>
      </c>
      <c r="B45" s="44" t="s">
        <v>59</v>
      </c>
      <c r="C45" s="44" t="s">
        <v>522</v>
      </c>
      <c r="D45" s="44" t="s">
        <v>6</v>
      </c>
      <c r="E45" s="43"/>
      <c r="F45" s="9"/>
      <c r="G45" s="44" t="s">
        <v>68</v>
      </c>
      <c r="H45" s="45" t="s">
        <v>791</v>
      </c>
      <c r="I45" s="43"/>
      <c r="J45" s="43"/>
      <c r="K45" s="43" t="s">
        <v>523</v>
      </c>
      <c r="L45" s="19">
        <v>3300</v>
      </c>
      <c r="M45" s="27">
        <v>8203684</v>
      </c>
      <c r="N45" s="148">
        <v>45656</v>
      </c>
    </row>
    <row r="46" spans="1:14" ht="15" customHeight="1">
      <c r="A46" s="19">
        <v>18500</v>
      </c>
      <c r="B46" s="44" t="s">
        <v>111</v>
      </c>
      <c r="C46" s="193" t="s">
        <v>526</v>
      </c>
      <c r="D46" s="44" t="s">
        <v>72</v>
      </c>
      <c r="E46" s="151"/>
      <c r="F46" s="9"/>
      <c r="G46" s="193" t="s">
        <v>132</v>
      </c>
      <c r="H46" s="45"/>
      <c r="I46" s="43"/>
      <c r="J46" s="43"/>
      <c r="K46" s="43" t="s">
        <v>617</v>
      </c>
      <c r="L46" s="150">
        <v>27308</v>
      </c>
      <c r="M46" s="149">
        <v>9076387</v>
      </c>
      <c r="N46" s="148">
        <v>45657</v>
      </c>
    </row>
    <row r="47" spans="1:14" ht="15" customHeight="1">
      <c r="A47" s="19">
        <v>10000</v>
      </c>
      <c r="B47" s="44" t="s">
        <v>51</v>
      </c>
      <c r="C47" s="193" t="s">
        <v>527</v>
      </c>
      <c r="D47" s="67" t="s">
        <v>15</v>
      </c>
      <c r="E47" s="151"/>
      <c r="F47" s="9"/>
      <c r="G47" s="44" t="s">
        <v>68</v>
      </c>
      <c r="H47" s="45" t="s">
        <v>528</v>
      </c>
      <c r="I47" s="43"/>
      <c r="J47" s="43"/>
      <c r="K47" s="43" t="s">
        <v>618</v>
      </c>
      <c r="L47" s="150">
        <v>11990</v>
      </c>
      <c r="M47" s="149">
        <v>8000836</v>
      </c>
      <c r="N47" s="148">
        <v>45657</v>
      </c>
    </row>
    <row r="48" spans="1:14" ht="15" customHeight="1">
      <c r="A48" s="19">
        <v>27500</v>
      </c>
      <c r="B48" s="44" t="s">
        <v>8</v>
      </c>
      <c r="C48" s="193" t="s">
        <v>532</v>
      </c>
      <c r="D48" s="44" t="s">
        <v>14</v>
      </c>
      <c r="E48" s="151"/>
      <c r="F48" s="9"/>
      <c r="G48" s="44" t="s">
        <v>0</v>
      </c>
      <c r="H48" s="45" t="s">
        <v>5</v>
      </c>
      <c r="I48" s="43"/>
      <c r="J48" s="43" t="s">
        <v>1035</v>
      </c>
      <c r="K48" s="43" t="s">
        <v>113</v>
      </c>
      <c r="L48" s="150">
        <v>27359</v>
      </c>
      <c r="M48" s="149">
        <v>9117832</v>
      </c>
      <c r="N48" s="148">
        <v>45658</v>
      </c>
    </row>
    <row r="49" spans="1:14" ht="15" customHeight="1">
      <c r="A49" s="19">
        <v>30000</v>
      </c>
      <c r="B49" s="44" t="s">
        <v>51</v>
      </c>
      <c r="C49" s="193" t="s">
        <v>309</v>
      </c>
      <c r="D49" s="44" t="s">
        <v>14</v>
      </c>
      <c r="E49" s="151"/>
      <c r="F49" s="9"/>
      <c r="G49" s="44" t="s">
        <v>68</v>
      </c>
      <c r="H49" s="45" t="s">
        <v>533</v>
      </c>
      <c r="I49" s="43"/>
      <c r="J49" s="43"/>
      <c r="K49" s="43" t="s">
        <v>310</v>
      </c>
      <c r="L49" s="150">
        <v>29478</v>
      </c>
      <c r="M49" s="149">
        <v>9171113</v>
      </c>
      <c r="N49" s="148">
        <v>45658</v>
      </c>
    </row>
    <row r="50" spans="1:14" ht="15" customHeight="1">
      <c r="A50" s="19">
        <v>7000</v>
      </c>
      <c r="B50" s="44"/>
      <c r="C50" s="44" t="s">
        <v>534</v>
      </c>
      <c r="D50" s="67" t="s">
        <v>10</v>
      </c>
      <c r="E50" s="43"/>
      <c r="F50" s="9"/>
      <c r="G50" s="44"/>
      <c r="H50" s="45" t="s">
        <v>1088</v>
      </c>
      <c r="I50" s="43"/>
      <c r="J50" s="43"/>
      <c r="K50" s="43" t="s">
        <v>535</v>
      </c>
      <c r="L50" s="19">
        <v>7209</v>
      </c>
      <c r="M50" s="27">
        <v>9016179</v>
      </c>
      <c r="N50" s="148">
        <v>45658</v>
      </c>
    </row>
    <row r="51" spans="1:14" ht="15" customHeight="1">
      <c r="A51" s="19">
        <v>29500</v>
      </c>
      <c r="B51" s="44" t="s">
        <v>51</v>
      </c>
      <c r="C51" s="193" t="s">
        <v>538</v>
      </c>
      <c r="D51" s="44" t="s">
        <v>15</v>
      </c>
      <c r="E51" s="151"/>
      <c r="F51" s="9"/>
      <c r="G51" s="44" t="s">
        <v>17</v>
      </c>
      <c r="H51" s="45" t="s">
        <v>411</v>
      </c>
      <c r="I51" s="43"/>
      <c r="J51" s="43"/>
      <c r="K51" s="43" t="s">
        <v>172</v>
      </c>
      <c r="L51" s="150">
        <v>31818</v>
      </c>
      <c r="M51" s="149">
        <v>9278167</v>
      </c>
      <c r="N51" s="148">
        <v>45658</v>
      </c>
    </row>
    <row r="52" spans="1:14" ht="15" customHeight="1">
      <c r="A52" s="19">
        <v>62785</v>
      </c>
      <c r="B52" s="44" t="s">
        <v>51</v>
      </c>
      <c r="C52" s="193" t="s">
        <v>539</v>
      </c>
      <c r="D52" s="44" t="s">
        <v>15</v>
      </c>
      <c r="E52" s="151"/>
      <c r="F52" s="9"/>
      <c r="G52" s="44" t="s">
        <v>39</v>
      </c>
      <c r="H52" s="45" t="s">
        <v>40</v>
      </c>
      <c r="I52" s="43"/>
      <c r="J52" s="43"/>
      <c r="K52" s="43" t="s">
        <v>621</v>
      </c>
      <c r="L52" s="150">
        <v>76602</v>
      </c>
      <c r="M52" s="149">
        <v>9272917</v>
      </c>
      <c r="N52" s="148">
        <v>45659</v>
      </c>
    </row>
    <row r="53" spans="1:14" ht="15" customHeight="1">
      <c r="A53" s="19">
        <v>27297</v>
      </c>
      <c r="B53" s="44" t="s">
        <v>1089</v>
      </c>
      <c r="C53" s="44" t="s">
        <v>1090</v>
      </c>
      <c r="D53" s="44" t="s">
        <v>1091</v>
      </c>
      <c r="E53" s="43"/>
      <c r="F53" s="9"/>
      <c r="G53" s="44" t="s">
        <v>108</v>
      </c>
      <c r="H53" s="45" t="s">
        <v>1092</v>
      </c>
      <c r="I53" s="43"/>
      <c r="J53" s="43"/>
      <c r="K53" s="43" t="s">
        <v>626</v>
      </c>
      <c r="L53" s="19">
        <v>28339</v>
      </c>
      <c r="M53" s="27">
        <v>9691503</v>
      </c>
      <c r="N53" s="16">
        <v>45659</v>
      </c>
    </row>
    <row r="54" spans="1:14" ht="15" customHeight="1">
      <c r="A54" s="19">
        <v>30000</v>
      </c>
      <c r="B54" s="44" t="s">
        <v>51</v>
      </c>
      <c r="C54" s="193" t="s">
        <v>540</v>
      </c>
      <c r="D54" s="44" t="s">
        <v>14</v>
      </c>
      <c r="E54" s="151"/>
      <c r="F54" s="9"/>
      <c r="G54" s="44" t="s">
        <v>1</v>
      </c>
      <c r="H54" s="45" t="s">
        <v>541</v>
      </c>
      <c r="I54" s="43"/>
      <c r="J54" s="43"/>
      <c r="K54" s="43" t="s">
        <v>622</v>
      </c>
      <c r="L54" s="150">
        <v>32449</v>
      </c>
      <c r="M54" s="149">
        <v>9557238</v>
      </c>
      <c r="N54" s="148">
        <v>45659</v>
      </c>
    </row>
    <row r="55" spans="1:14" ht="15" customHeight="1">
      <c r="A55" s="19">
        <v>65000</v>
      </c>
      <c r="B55" s="44"/>
      <c r="C55" s="193" t="s">
        <v>542</v>
      </c>
      <c r="D55" s="67" t="s">
        <v>201</v>
      </c>
      <c r="E55" s="151"/>
      <c r="F55" s="9"/>
      <c r="G55" s="44" t="s">
        <v>13</v>
      </c>
      <c r="H55" s="45" t="s">
        <v>36</v>
      </c>
      <c r="I55" s="43"/>
      <c r="J55" s="43"/>
      <c r="K55" s="43" t="s">
        <v>214</v>
      </c>
      <c r="L55" s="150">
        <v>76015</v>
      </c>
      <c r="M55" s="149">
        <v>9244829</v>
      </c>
      <c r="N55" s="148">
        <v>45659</v>
      </c>
    </row>
    <row r="56" spans="1:14" ht="15" customHeight="1">
      <c r="A56" s="19">
        <v>3700</v>
      </c>
      <c r="B56" s="44" t="s">
        <v>159</v>
      </c>
      <c r="C56" s="193" t="s">
        <v>543</v>
      </c>
      <c r="D56" s="44" t="s">
        <v>15</v>
      </c>
      <c r="E56" s="151"/>
      <c r="F56" s="9"/>
      <c r="G56" s="44" t="s">
        <v>17</v>
      </c>
      <c r="H56" s="45" t="s">
        <v>544</v>
      </c>
      <c r="I56" s="43"/>
      <c r="J56" s="43"/>
      <c r="K56" s="43" t="s">
        <v>381</v>
      </c>
      <c r="L56" s="150">
        <v>4739</v>
      </c>
      <c r="M56" s="149">
        <v>9557329</v>
      </c>
      <c r="N56" s="148">
        <v>45659</v>
      </c>
    </row>
    <row r="57" spans="1:14" ht="15" customHeight="1">
      <c r="A57" s="19">
        <v>3000</v>
      </c>
      <c r="B57" s="44"/>
      <c r="C57" s="44" t="s">
        <v>545</v>
      </c>
      <c r="D57" s="67" t="s">
        <v>201</v>
      </c>
      <c r="E57" s="43"/>
      <c r="F57" s="9"/>
      <c r="G57" s="44" t="s">
        <v>68</v>
      </c>
      <c r="H57" s="45"/>
      <c r="I57" s="43"/>
      <c r="J57" s="43"/>
      <c r="K57" s="43" t="s">
        <v>623</v>
      </c>
      <c r="L57" s="19">
        <v>3180</v>
      </c>
      <c r="M57" s="27">
        <v>8841357</v>
      </c>
      <c r="N57" s="148">
        <v>45659</v>
      </c>
    </row>
    <row r="58" spans="1:14" ht="15" customHeight="1">
      <c r="A58" s="19">
        <v>44000</v>
      </c>
      <c r="B58" s="44" t="s">
        <v>111</v>
      </c>
      <c r="C58" s="193" t="s">
        <v>547</v>
      </c>
      <c r="D58" s="44" t="s">
        <v>72</v>
      </c>
      <c r="E58" s="151"/>
      <c r="F58" s="9"/>
      <c r="G58" s="44" t="s">
        <v>0</v>
      </c>
      <c r="H58" s="45" t="s">
        <v>5</v>
      </c>
      <c r="I58" s="43"/>
      <c r="J58" s="43" t="s">
        <v>1038</v>
      </c>
      <c r="K58" s="43" t="s">
        <v>624</v>
      </c>
      <c r="L58" s="150">
        <v>45572</v>
      </c>
      <c r="M58" s="149">
        <v>9198381</v>
      </c>
      <c r="N58" s="148">
        <v>45659</v>
      </c>
    </row>
    <row r="59" spans="1:14" ht="15" customHeight="1">
      <c r="A59" s="19">
        <v>3000</v>
      </c>
      <c r="B59" s="44" t="s">
        <v>59</v>
      </c>
      <c r="C59" s="44" t="s">
        <v>548</v>
      </c>
      <c r="D59" s="44" t="s">
        <v>10</v>
      </c>
      <c r="E59" s="43"/>
      <c r="F59" s="9"/>
      <c r="G59" s="44"/>
      <c r="H59" s="45"/>
      <c r="I59" s="43"/>
      <c r="J59" s="43"/>
      <c r="K59" s="43" t="s">
        <v>625</v>
      </c>
      <c r="L59" s="19">
        <v>4628</v>
      </c>
      <c r="M59" s="27">
        <v>9130236</v>
      </c>
      <c r="N59" s="148">
        <v>45659</v>
      </c>
    </row>
    <row r="60" spans="1:14" ht="15" customHeight="1">
      <c r="A60" s="19">
        <v>19093</v>
      </c>
      <c r="B60" s="44" t="s">
        <v>178</v>
      </c>
      <c r="C60" s="193" t="s">
        <v>549</v>
      </c>
      <c r="D60" s="67" t="s">
        <v>14</v>
      </c>
      <c r="E60" s="151"/>
      <c r="F60" s="9"/>
      <c r="G60" s="44" t="s">
        <v>42</v>
      </c>
      <c r="H60" s="45" t="s">
        <v>307</v>
      </c>
      <c r="I60" s="43"/>
      <c r="J60" s="43"/>
      <c r="K60" s="43" t="s">
        <v>626</v>
      </c>
      <c r="L60" s="150">
        <v>34358</v>
      </c>
      <c r="M60" s="149">
        <v>9672208</v>
      </c>
      <c r="N60" s="148">
        <v>45660</v>
      </c>
    </row>
    <row r="61" spans="1:14" ht="15" customHeight="1">
      <c r="A61" s="19">
        <v>13250</v>
      </c>
      <c r="B61" s="44" t="s">
        <v>1089</v>
      </c>
      <c r="C61" s="44" t="s">
        <v>1093</v>
      </c>
      <c r="D61" s="44" t="s">
        <v>1091</v>
      </c>
      <c r="E61" s="43"/>
      <c r="F61" s="9"/>
      <c r="G61" s="44" t="s">
        <v>17</v>
      </c>
      <c r="H61" s="45"/>
      <c r="I61" s="43"/>
      <c r="J61" s="43"/>
      <c r="K61" s="43" t="s">
        <v>173</v>
      </c>
      <c r="L61" s="19">
        <v>14190</v>
      </c>
      <c r="M61" s="27">
        <v>9194464</v>
      </c>
      <c r="N61" s="16">
        <v>45660</v>
      </c>
    </row>
    <row r="62" spans="1:14" ht="15" customHeight="1">
      <c r="A62" s="19">
        <v>3014</v>
      </c>
      <c r="B62" s="44" t="s">
        <v>111</v>
      </c>
      <c r="C62" s="44" t="s">
        <v>551</v>
      </c>
      <c r="D62" s="67" t="s">
        <v>10</v>
      </c>
      <c r="E62" s="43"/>
      <c r="F62" s="9"/>
      <c r="G62" s="44" t="s">
        <v>68</v>
      </c>
      <c r="H62" s="45" t="s">
        <v>106</v>
      </c>
      <c r="I62" s="43"/>
      <c r="J62" s="43"/>
      <c r="K62" s="43" t="s">
        <v>552</v>
      </c>
      <c r="L62" s="19">
        <v>6695</v>
      </c>
      <c r="M62" s="27">
        <v>8914099</v>
      </c>
      <c r="N62" s="148">
        <v>45660</v>
      </c>
    </row>
    <row r="63" spans="1:14" ht="15" customHeight="1">
      <c r="A63" s="19">
        <v>30000</v>
      </c>
      <c r="B63" s="44" t="s">
        <v>8</v>
      </c>
      <c r="C63" s="193" t="s">
        <v>553</v>
      </c>
      <c r="D63" s="44" t="s">
        <v>14</v>
      </c>
      <c r="E63" s="151"/>
      <c r="F63" s="9"/>
      <c r="G63" s="44" t="s">
        <v>13</v>
      </c>
      <c r="H63" s="45" t="s">
        <v>472</v>
      </c>
      <c r="I63" s="43"/>
      <c r="J63" s="43" t="s">
        <v>1094</v>
      </c>
      <c r="K63" s="43" t="s">
        <v>628</v>
      </c>
      <c r="L63" s="150">
        <v>29727</v>
      </c>
      <c r="M63" s="149">
        <v>9286944</v>
      </c>
      <c r="N63" s="148">
        <v>45660</v>
      </c>
    </row>
    <row r="64" spans="1:14" ht="15" customHeight="1">
      <c r="A64" s="19">
        <v>30000</v>
      </c>
      <c r="B64" s="44" t="s">
        <v>88</v>
      </c>
      <c r="C64" s="193" t="s">
        <v>555</v>
      </c>
      <c r="D64" s="67" t="s">
        <v>14</v>
      </c>
      <c r="E64" s="151"/>
      <c r="F64" s="9"/>
      <c r="G64" s="44" t="s">
        <v>90</v>
      </c>
      <c r="H64" s="45" t="s">
        <v>556</v>
      </c>
      <c r="I64" s="43"/>
      <c r="J64" s="43"/>
      <c r="K64" s="43" t="s">
        <v>630</v>
      </c>
      <c r="L64" s="150">
        <v>32292</v>
      </c>
      <c r="M64" s="149">
        <v>9400904</v>
      </c>
      <c r="N64" s="148">
        <v>45660</v>
      </c>
    </row>
    <row r="65" spans="1:14" ht="15" customHeight="1">
      <c r="A65" s="19">
        <v>4200</v>
      </c>
      <c r="B65" s="44"/>
      <c r="C65" s="44" t="s">
        <v>559</v>
      </c>
      <c r="D65" s="44" t="s">
        <v>10</v>
      </c>
      <c r="E65" s="43"/>
      <c r="F65" s="9"/>
      <c r="G65" s="44" t="s">
        <v>16</v>
      </c>
      <c r="H65" s="45" t="s">
        <v>248</v>
      </c>
      <c r="I65" s="43"/>
      <c r="J65" s="43"/>
      <c r="K65" s="43" t="s">
        <v>560</v>
      </c>
      <c r="L65" s="19">
        <v>4624</v>
      </c>
      <c r="M65" s="27">
        <v>8500082</v>
      </c>
      <c r="N65" s="148">
        <v>45661</v>
      </c>
    </row>
    <row r="66" spans="1:14" ht="15" customHeight="1">
      <c r="A66" s="19">
        <v>8000</v>
      </c>
      <c r="B66" s="44" t="s">
        <v>111</v>
      </c>
      <c r="C66" s="193" t="s">
        <v>561</v>
      </c>
      <c r="D66" s="44" t="s">
        <v>72</v>
      </c>
      <c r="E66" s="151"/>
      <c r="F66" s="9"/>
      <c r="G66" s="44" t="s">
        <v>68</v>
      </c>
      <c r="H66" s="45" t="s">
        <v>525</v>
      </c>
      <c r="I66" s="43"/>
      <c r="J66" s="43"/>
      <c r="K66" s="43" t="s">
        <v>631</v>
      </c>
      <c r="L66" s="150">
        <v>8500</v>
      </c>
      <c r="M66" s="149">
        <v>9558452</v>
      </c>
      <c r="N66" s="148">
        <v>45662</v>
      </c>
    </row>
    <row r="67" spans="1:14" ht="15" customHeight="1">
      <c r="A67" s="19">
        <v>25000</v>
      </c>
      <c r="B67" s="44" t="s">
        <v>51</v>
      </c>
      <c r="C67" s="193" t="s">
        <v>562</v>
      </c>
      <c r="D67" s="44" t="s">
        <v>72</v>
      </c>
      <c r="E67" s="151"/>
      <c r="F67" s="9"/>
      <c r="G67" s="193" t="s">
        <v>17</v>
      </c>
      <c r="H67" s="45" t="s">
        <v>792</v>
      </c>
      <c r="I67" s="43"/>
      <c r="J67" s="43"/>
      <c r="K67" s="43" t="s">
        <v>208</v>
      </c>
      <c r="L67" s="150">
        <v>28221</v>
      </c>
      <c r="M67" s="149">
        <v>9493212</v>
      </c>
      <c r="N67" s="148">
        <v>45662</v>
      </c>
    </row>
    <row r="68" spans="1:14" ht="15" customHeight="1">
      <c r="A68" s="19">
        <v>4000</v>
      </c>
      <c r="B68" s="44" t="s">
        <v>51</v>
      </c>
      <c r="C68" s="44" t="s">
        <v>679</v>
      </c>
      <c r="D68" s="44" t="s">
        <v>10</v>
      </c>
      <c r="E68" s="43"/>
      <c r="F68" s="9"/>
      <c r="G68" s="44" t="s">
        <v>2</v>
      </c>
      <c r="H68" s="45" t="s">
        <v>477</v>
      </c>
      <c r="I68" s="43"/>
      <c r="J68" s="43"/>
      <c r="K68" s="43" t="s">
        <v>680</v>
      </c>
      <c r="L68" s="19">
        <v>6687</v>
      </c>
      <c r="M68" s="27">
        <v>9204348</v>
      </c>
      <c r="N68" s="148">
        <v>45663</v>
      </c>
    </row>
    <row r="69" spans="1:14" ht="15" customHeight="1">
      <c r="A69" s="19">
        <v>68200</v>
      </c>
      <c r="B69" s="44" t="s">
        <v>8</v>
      </c>
      <c r="C69" s="202" t="s">
        <v>681</v>
      </c>
      <c r="D69" s="44" t="s">
        <v>15</v>
      </c>
      <c r="E69" s="43"/>
      <c r="F69" s="203"/>
      <c r="G69" s="202" t="s">
        <v>121</v>
      </c>
      <c r="H69" s="45" t="s">
        <v>1095</v>
      </c>
      <c r="I69" s="43"/>
      <c r="J69" s="43"/>
      <c r="K69" s="43" t="s">
        <v>668</v>
      </c>
      <c r="L69" s="218">
        <v>79158</v>
      </c>
      <c r="M69" s="204">
        <v>9494400</v>
      </c>
      <c r="N69" s="201">
        <v>45663</v>
      </c>
    </row>
    <row r="70" spans="1:14" ht="15" customHeight="1">
      <c r="A70" s="19">
        <v>30000</v>
      </c>
      <c r="B70" s="44" t="s">
        <v>8</v>
      </c>
      <c r="C70" s="202" t="s">
        <v>682</v>
      </c>
      <c r="D70" s="44" t="s">
        <v>14</v>
      </c>
      <c r="E70" s="43"/>
      <c r="F70" s="203"/>
      <c r="G70" s="44" t="s">
        <v>1</v>
      </c>
      <c r="H70" s="45" t="s">
        <v>541</v>
      </c>
      <c r="I70" s="43"/>
      <c r="J70" s="43"/>
      <c r="K70" s="43" t="s">
        <v>272</v>
      </c>
      <c r="L70" s="218">
        <v>28671</v>
      </c>
      <c r="M70" s="204">
        <v>9296327</v>
      </c>
      <c r="N70" s="201">
        <v>45663</v>
      </c>
    </row>
    <row r="71" spans="1:14" ht="15" customHeight="1">
      <c r="A71" s="19">
        <v>52303</v>
      </c>
      <c r="B71" s="44" t="s">
        <v>8</v>
      </c>
      <c r="C71" s="202" t="s">
        <v>683</v>
      </c>
      <c r="D71" s="44" t="s">
        <v>14</v>
      </c>
      <c r="E71" s="43"/>
      <c r="F71" s="203"/>
      <c r="G71" s="44" t="s">
        <v>13</v>
      </c>
      <c r="H71" s="45" t="s">
        <v>36</v>
      </c>
      <c r="I71" s="43"/>
      <c r="J71" s="43"/>
      <c r="K71" s="43" t="s">
        <v>684</v>
      </c>
      <c r="L71" s="218">
        <v>58020</v>
      </c>
      <c r="M71" s="204">
        <v>9557135</v>
      </c>
      <c r="N71" s="201">
        <v>45663</v>
      </c>
    </row>
    <row r="72" spans="1:14" ht="15" customHeight="1">
      <c r="A72" s="19">
        <v>4500</v>
      </c>
      <c r="B72" s="44"/>
      <c r="C72" s="202" t="s">
        <v>685</v>
      </c>
      <c r="D72" s="44"/>
      <c r="E72" s="43"/>
      <c r="F72" s="203"/>
      <c r="G72" s="44" t="s">
        <v>35</v>
      </c>
      <c r="H72" s="45" t="s">
        <v>37</v>
      </c>
      <c r="I72" s="43"/>
      <c r="J72" s="43"/>
      <c r="K72" s="43" t="s">
        <v>686</v>
      </c>
      <c r="L72" s="218">
        <v>4890</v>
      </c>
      <c r="M72" s="204">
        <v>9379117</v>
      </c>
      <c r="N72" s="201">
        <v>45663</v>
      </c>
    </row>
    <row r="73" spans="1:14" ht="15" customHeight="1">
      <c r="A73" s="19">
        <v>5000</v>
      </c>
      <c r="B73" s="44"/>
      <c r="C73" s="44" t="s">
        <v>687</v>
      </c>
      <c r="D73" s="67" t="s">
        <v>201</v>
      </c>
      <c r="E73" s="43"/>
      <c r="F73" s="9"/>
      <c r="G73" s="44" t="s">
        <v>68</v>
      </c>
      <c r="H73" s="45" t="s">
        <v>336</v>
      </c>
      <c r="I73" s="43"/>
      <c r="J73" s="43"/>
      <c r="K73" s="43" t="s">
        <v>203</v>
      </c>
      <c r="L73" s="19">
        <v>5534</v>
      </c>
      <c r="M73" s="27">
        <v>8963181</v>
      </c>
      <c r="N73" s="148">
        <v>45664</v>
      </c>
    </row>
    <row r="74" spans="1:14" ht="15" customHeight="1">
      <c r="A74" s="19">
        <v>16500</v>
      </c>
      <c r="B74" s="44" t="s">
        <v>8</v>
      </c>
      <c r="C74" s="202" t="s">
        <v>688</v>
      </c>
      <c r="D74" s="44"/>
      <c r="E74" s="43"/>
      <c r="F74" s="203"/>
      <c r="G74" s="44" t="s">
        <v>2</v>
      </c>
      <c r="H74" s="45" t="s">
        <v>689</v>
      </c>
      <c r="I74" s="43"/>
      <c r="J74" s="43"/>
      <c r="K74" s="43" t="s">
        <v>690</v>
      </c>
      <c r="L74" s="218">
        <v>18901</v>
      </c>
      <c r="M74" s="204">
        <v>9354052</v>
      </c>
      <c r="N74" s="201">
        <v>45664</v>
      </c>
    </row>
    <row r="75" spans="1:14" ht="15" customHeight="1">
      <c r="A75" s="19">
        <v>4690</v>
      </c>
      <c r="B75" s="44" t="s">
        <v>51</v>
      </c>
      <c r="C75" s="44" t="s">
        <v>691</v>
      </c>
      <c r="D75" s="44" t="s">
        <v>10</v>
      </c>
      <c r="E75" s="43"/>
      <c r="F75" s="9"/>
      <c r="G75" s="44" t="s">
        <v>16</v>
      </c>
      <c r="H75" s="45" t="s">
        <v>484</v>
      </c>
      <c r="I75" s="43"/>
      <c r="J75" s="43"/>
      <c r="K75" s="43" t="s">
        <v>642</v>
      </c>
      <c r="L75" s="19">
        <v>5175</v>
      </c>
      <c r="M75" s="27">
        <v>9561693</v>
      </c>
      <c r="N75" s="148">
        <v>45664</v>
      </c>
    </row>
    <row r="76" spans="1:14" ht="15" customHeight="1">
      <c r="A76" s="19">
        <v>6800</v>
      </c>
      <c r="B76" s="44" t="s">
        <v>51</v>
      </c>
      <c r="C76" s="44" t="s">
        <v>692</v>
      </c>
      <c r="D76" s="44" t="s">
        <v>10</v>
      </c>
      <c r="E76" s="43"/>
      <c r="F76" s="9"/>
      <c r="G76" s="44" t="s">
        <v>0</v>
      </c>
      <c r="H76" s="45" t="s">
        <v>693</v>
      </c>
      <c r="I76" s="43"/>
      <c r="J76" s="43"/>
      <c r="K76" s="43" t="s">
        <v>694</v>
      </c>
      <c r="L76" s="19">
        <v>7435</v>
      </c>
      <c r="M76" s="27">
        <v>9152844</v>
      </c>
      <c r="N76" s="148">
        <v>45664</v>
      </c>
    </row>
    <row r="77" spans="1:14" ht="15" customHeight="1">
      <c r="A77" s="19">
        <v>5900</v>
      </c>
      <c r="B77" s="44" t="s">
        <v>695</v>
      </c>
      <c r="C77" s="202" t="s">
        <v>696</v>
      </c>
      <c r="D77" s="44" t="s">
        <v>14</v>
      </c>
      <c r="E77" s="43"/>
      <c r="F77" s="203"/>
      <c r="G77" s="44" t="s">
        <v>17</v>
      </c>
      <c r="H77" s="45" t="s">
        <v>41</v>
      </c>
      <c r="I77" s="43"/>
      <c r="J77" s="43"/>
      <c r="K77" s="43" t="s">
        <v>697</v>
      </c>
      <c r="L77" s="218">
        <v>6507</v>
      </c>
      <c r="M77" s="204">
        <v>9311555</v>
      </c>
      <c r="N77" s="201">
        <v>45664</v>
      </c>
    </row>
    <row r="78" spans="1:14" ht="15" customHeight="1">
      <c r="A78" s="19">
        <v>25000</v>
      </c>
      <c r="B78" s="44" t="s">
        <v>8</v>
      </c>
      <c r="C78" s="202" t="s">
        <v>698</v>
      </c>
      <c r="D78" s="44" t="s">
        <v>14</v>
      </c>
      <c r="E78" s="43"/>
      <c r="F78" s="203"/>
      <c r="G78" s="44" t="s">
        <v>1</v>
      </c>
      <c r="H78" s="45" t="s">
        <v>9</v>
      </c>
      <c r="I78" s="43"/>
      <c r="J78" s="43"/>
      <c r="K78" s="43" t="s">
        <v>699</v>
      </c>
      <c r="L78" s="218">
        <v>35287</v>
      </c>
      <c r="M78" s="204">
        <v>9316921</v>
      </c>
      <c r="N78" s="201">
        <v>45665</v>
      </c>
    </row>
    <row r="79" spans="1:14" ht="15" customHeight="1">
      <c r="A79" s="19">
        <v>1985</v>
      </c>
      <c r="B79" s="44" t="s">
        <v>111</v>
      </c>
      <c r="C79" s="44" t="s">
        <v>700</v>
      </c>
      <c r="D79" s="44" t="s">
        <v>10</v>
      </c>
      <c r="E79" s="43"/>
      <c r="F79" s="9"/>
      <c r="G79" s="44" t="s">
        <v>68</v>
      </c>
      <c r="H79" s="45" t="s">
        <v>701</v>
      </c>
      <c r="I79" s="43"/>
      <c r="J79" s="43"/>
      <c r="K79" s="43" t="s">
        <v>702</v>
      </c>
      <c r="L79" s="19">
        <v>2225</v>
      </c>
      <c r="M79" s="27">
        <v>9006459</v>
      </c>
      <c r="N79" s="148">
        <v>45665</v>
      </c>
    </row>
    <row r="80" spans="1:14" ht="15" customHeight="1">
      <c r="A80" s="19">
        <v>29210</v>
      </c>
      <c r="B80" s="44" t="s">
        <v>8</v>
      </c>
      <c r="C80" s="202" t="s">
        <v>703</v>
      </c>
      <c r="D80" s="44" t="s">
        <v>14</v>
      </c>
      <c r="E80" s="43"/>
      <c r="F80" s="203"/>
      <c r="G80" s="202" t="s">
        <v>0</v>
      </c>
      <c r="H80" s="45" t="s">
        <v>231</v>
      </c>
      <c r="I80" s="43"/>
      <c r="J80" s="43"/>
      <c r="K80" s="43" t="s">
        <v>704</v>
      </c>
      <c r="L80" s="218">
        <v>30778</v>
      </c>
      <c r="M80" s="204">
        <v>9228265</v>
      </c>
      <c r="N80" s="201">
        <v>45665</v>
      </c>
    </row>
    <row r="81" spans="1:14" ht="15" customHeight="1">
      <c r="A81" s="28">
        <v>58029</v>
      </c>
      <c r="B81" s="47" t="s">
        <v>51</v>
      </c>
      <c r="C81" s="198" t="s">
        <v>705</v>
      </c>
      <c r="D81" s="47" t="s">
        <v>15</v>
      </c>
      <c r="E81" s="46"/>
      <c r="F81" s="199"/>
      <c r="G81" s="198" t="s">
        <v>171</v>
      </c>
      <c r="H81" s="51" t="s">
        <v>1096</v>
      </c>
      <c r="I81" s="46"/>
      <c r="J81" s="46"/>
      <c r="K81" s="46" t="s">
        <v>706</v>
      </c>
      <c r="L81" s="217">
        <v>74483</v>
      </c>
      <c r="M81" s="200">
        <v>9318357</v>
      </c>
      <c r="N81" s="215">
        <v>45665</v>
      </c>
    </row>
    <row r="82" spans="1:14" ht="15" customHeight="1">
      <c r="A82" s="28">
        <v>31400</v>
      </c>
      <c r="B82" s="47" t="s">
        <v>51</v>
      </c>
      <c r="C82" s="198" t="s">
        <v>707</v>
      </c>
      <c r="D82" s="44" t="s">
        <v>15</v>
      </c>
      <c r="E82" s="46"/>
      <c r="F82" s="199"/>
      <c r="G82" s="44" t="s">
        <v>139</v>
      </c>
      <c r="H82" s="51" t="s">
        <v>7</v>
      </c>
      <c r="I82" s="46"/>
      <c r="J82" s="46"/>
      <c r="K82" s="46" t="s">
        <v>708</v>
      </c>
      <c r="L82" s="217">
        <v>32621</v>
      </c>
      <c r="M82" s="200">
        <v>9295567</v>
      </c>
      <c r="N82" s="201">
        <v>45665</v>
      </c>
    </row>
    <row r="83" spans="1:14" ht="15" customHeight="1">
      <c r="A83" s="28">
        <v>30000</v>
      </c>
      <c r="B83" s="47" t="s">
        <v>8</v>
      </c>
      <c r="C83" s="198" t="s">
        <v>709</v>
      </c>
      <c r="D83" s="44" t="s">
        <v>14</v>
      </c>
      <c r="E83" s="46"/>
      <c r="F83" s="199"/>
      <c r="G83" s="44" t="s">
        <v>2</v>
      </c>
      <c r="H83" s="51" t="s">
        <v>303</v>
      </c>
      <c r="I83" s="46"/>
      <c r="J83" s="46"/>
      <c r="K83" s="46" t="s">
        <v>135</v>
      </c>
      <c r="L83" s="217">
        <v>32525</v>
      </c>
      <c r="M83" s="200">
        <v>9528029</v>
      </c>
      <c r="N83" s="201">
        <v>45665</v>
      </c>
    </row>
    <row r="84" spans="1:14" ht="15" customHeight="1">
      <c r="A84" s="28">
        <v>6500</v>
      </c>
      <c r="B84" s="47"/>
      <c r="C84" s="47" t="s">
        <v>1082</v>
      </c>
      <c r="D84" s="44" t="s">
        <v>10</v>
      </c>
      <c r="E84" s="46"/>
      <c r="F84" s="18"/>
      <c r="G84" s="44" t="s">
        <v>611</v>
      </c>
      <c r="H84" s="51" t="s">
        <v>710</v>
      </c>
      <c r="I84" s="46"/>
      <c r="J84" s="46"/>
      <c r="K84" s="46" t="s">
        <v>306</v>
      </c>
      <c r="L84" s="28">
        <v>7224</v>
      </c>
      <c r="M84" s="29">
        <v>9189718</v>
      </c>
      <c r="N84" s="148">
        <v>45666</v>
      </c>
    </row>
    <row r="85" spans="1:14" ht="15" customHeight="1">
      <c r="A85" s="28">
        <v>20500</v>
      </c>
      <c r="B85" s="47" t="s">
        <v>51</v>
      </c>
      <c r="C85" s="198" t="s">
        <v>713</v>
      </c>
      <c r="D85" s="44" t="s">
        <v>72</v>
      </c>
      <c r="E85" s="46"/>
      <c r="F85" s="199"/>
      <c r="G85" s="47"/>
      <c r="H85" s="51" t="s">
        <v>100</v>
      </c>
      <c r="I85" s="46"/>
      <c r="J85" s="46"/>
      <c r="K85" s="46" t="s">
        <v>110</v>
      </c>
      <c r="L85" s="217">
        <v>21955</v>
      </c>
      <c r="M85" s="200">
        <v>9084231</v>
      </c>
      <c r="N85" s="201">
        <v>45667</v>
      </c>
    </row>
    <row r="86" spans="1:14" ht="15" customHeight="1">
      <c r="A86" s="28">
        <v>5000</v>
      </c>
      <c r="B86" s="47"/>
      <c r="C86" s="47" t="s">
        <v>715</v>
      </c>
      <c r="D86" s="67" t="s">
        <v>201</v>
      </c>
      <c r="E86" s="46"/>
      <c r="F86" s="18"/>
      <c r="G86" s="47" t="s">
        <v>68</v>
      </c>
      <c r="H86" s="51" t="s">
        <v>215</v>
      </c>
      <c r="I86" s="46"/>
      <c r="J86" s="46"/>
      <c r="K86" s="46" t="s">
        <v>212</v>
      </c>
      <c r="L86" s="28">
        <v>5501</v>
      </c>
      <c r="M86" s="29">
        <v>9085077</v>
      </c>
      <c r="N86" s="148">
        <v>45667</v>
      </c>
    </row>
    <row r="87" spans="1:14" ht="15" customHeight="1">
      <c r="A87" s="28">
        <v>31000</v>
      </c>
      <c r="B87" s="47" t="s">
        <v>51</v>
      </c>
      <c r="C87" s="198" t="s">
        <v>321</v>
      </c>
      <c r="D87" s="44"/>
      <c r="E87" s="46"/>
      <c r="F87" s="199"/>
      <c r="G87" s="47" t="s">
        <v>0</v>
      </c>
      <c r="H87" s="51" t="s">
        <v>1097</v>
      </c>
      <c r="I87" s="46"/>
      <c r="J87" s="46"/>
      <c r="K87" s="46" t="s">
        <v>110</v>
      </c>
      <c r="L87" s="217">
        <v>43108</v>
      </c>
      <c r="M87" s="200">
        <v>9070711</v>
      </c>
      <c r="N87" s="201">
        <v>45668</v>
      </c>
    </row>
    <row r="88" spans="1:14" ht="15" customHeight="1">
      <c r="A88" s="28">
        <v>60000</v>
      </c>
      <c r="B88" s="47" t="s">
        <v>51</v>
      </c>
      <c r="C88" s="198" t="s">
        <v>1098</v>
      </c>
      <c r="D88" s="44" t="s">
        <v>15</v>
      </c>
      <c r="E88" s="46"/>
      <c r="F88" s="199"/>
      <c r="G88" s="44" t="s">
        <v>90</v>
      </c>
      <c r="H88" s="51" t="s">
        <v>91</v>
      </c>
      <c r="I88" s="46"/>
      <c r="J88" s="46"/>
      <c r="K88" s="46" t="s">
        <v>718</v>
      </c>
      <c r="L88" s="217">
        <v>74432</v>
      </c>
      <c r="M88" s="200">
        <v>9294111</v>
      </c>
      <c r="N88" s="201">
        <v>45669</v>
      </c>
    </row>
    <row r="89" spans="1:14" ht="15" customHeight="1">
      <c r="A89" s="28">
        <v>20000</v>
      </c>
      <c r="B89" s="47"/>
      <c r="C89" s="198" t="s">
        <v>1099</v>
      </c>
      <c r="D89" s="44"/>
      <c r="E89" s="46"/>
      <c r="F89" s="199"/>
      <c r="G89" s="47" t="s">
        <v>68</v>
      </c>
      <c r="H89" s="51" t="s">
        <v>1100</v>
      </c>
      <c r="I89" s="46"/>
      <c r="J89" s="46"/>
      <c r="K89" s="46"/>
      <c r="L89" s="217">
        <v>23726</v>
      </c>
      <c r="M89" s="200">
        <v>9113886</v>
      </c>
      <c r="N89" s="201">
        <v>45669</v>
      </c>
    </row>
    <row r="90" spans="1:14" ht="15" customHeight="1">
      <c r="A90" s="28">
        <v>24400</v>
      </c>
      <c r="B90" s="47" t="s">
        <v>51</v>
      </c>
      <c r="C90" s="198" t="s">
        <v>719</v>
      </c>
      <c r="D90" s="44" t="s">
        <v>14</v>
      </c>
      <c r="E90" s="46"/>
      <c r="F90" s="199"/>
      <c r="G90" s="44" t="s">
        <v>17</v>
      </c>
      <c r="H90" s="51" t="s">
        <v>41</v>
      </c>
      <c r="I90" s="46"/>
      <c r="J90" s="46"/>
      <c r="K90" s="46" t="s">
        <v>173</v>
      </c>
      <c r="L90" s="217">
        <v>26467</v>
      </c>
      <c r="M90" s="200">
        <v>9086318</v>
      </c>
      <c r="N90" s="201">
        <v>45669</v>
      </c>
    </row>
    <row r="91" spans="1:14" ht="15" customHeight="1">
      <c r="A91" s="28">
        <v>3000</v>
      </c>
      <c r="B91" s="47"/>
      <c r="C91" s="47" t="s">
        <v>720</v>
      </c>
      <c r="D91" s="67" t="s">
        <v>201</v>
      </c>
      <c r="E91" s="46"/>
      <c r="F91" s="18"/>
      <c r="G91" s="47"/>
      <c r="H91" s="51"/>
      <c r="I91" s="46"/>
      <c r="J91" s="46"/>
      <c r="K91" s="46" t="s">
        <v>721</v>
      </c>
      <c r="L91" s="28">
        <v>3353</v>
      </c>
      <c r="M91" s="29">
        <v>8725632</v>
      </c>
      <c r="N91" s="148">
        <v>45669</v>
      </c>
    </row>
    <row r="92" spans="1:14" ht="15" customHeight="1">
      <c r="A92" s="28">
        <v>5500</v>
      </c>
      <c r="B92" s="47" t="s">
        <v>59</v>
      </c>
      <c r="C92" s="221" t="s">
        <v>803</v>
      </c>
      <c r="D92" s="44" t="s">
        <v>72</v>
      </c>
      <c r="E92" s="46"/>
      <c r="F92" s="222"/>
      <c r="G92" s="47" t="s">
        <v>13</v>
      </c>
      <c r="H92" s="51" t="s">
        <v>34</v>
      </c>
      <c r="I92" s="46"/>
      <c r="J92" s="46"/>
      <c r="K92" s="46" t="s">
        <v>199</v>
      </c>
      <c r="L92" s="302">
        <v>6367</v>
      </c>
      <c r="M92" s="224">
        <v>9793557</v>
      </c>
      <c r="N92" s="225">
        <v>45670</v>
      </c>
    </row>
    <row r="93" spans="1:14" ht="15" customHeight="1">
      <c r="A93" s="28">
        <v>28000</v>
      </c>
      <c r="B93" s="47" t="s">
        <v>51</v>
      </c>
      <c r="C93" s="221" t="s">
        <v>804</v>
      </c>
      <c r="D93" s="44" t="s">
        <v>14</v>
      </c>
      <c r="E93" s="46"/>
      <c r="F93" s="222"/>
      <c r="G93" s="47" t="s">
        <v>17</v>
      </c>
      <c r="H93" s="51" t="s">
        <v>805</v>
      </c>
      <c r="I93" s="46"/>
      <c r="J93" s="46"/>
      <c r="K93" s="46" t="s">
        <v>806</v>
      </c>
      <c r="L93" s="302">
        <v>28747</v>
      </c>
      <c r="M93" s="224">
        <v>9159737</v>
      </c>
      <c r="N93" s="225">
        <v>45670</v>
      </c>
    </row>
    <row r="94" spans="1:14" ht="15" customHeight="1">
      <c r="A94" s="28">
        <v>5000</v>
      </c>
      <c r="B94" s="47"/>
      <c r="C94" s="47" t="s">
        <v>807</v>
      </c>
      <c r="D94" s="44" t="s">
        <v>10</v>
      </c>
      <c r="E94" s="46"/>
      <c r="F94" s="18"/>
      <c r="G94" s="47" t="s">
        <v>68</v>
      </c>
      <c r="H94" s="51" t="s">
        <v>33</v>
      </c>
      <c r="I94" s="46"/>
      <c r="J94" s="46"/>
      <c r="K94" s="46" t="s">
        <v>808</v>
      </c>
      <c r="L94" s="28">
        <v>5300</v>
      </c>
      <c r="M94" s="29">
        <v>9362384</v>
      </c>
      <c r="N94" s="225">
        <v>45670</v>
      </c>
    </row>
    <row r="95" spans="1:14" ht="15" customHeight="1">
      <c r="A95" s="28">
        <v>5948</v>
      </c>
      <c r="B95" s="47" t="s">
        <v>51</v>
      </c>
      <c r="C95" s="47" t="s">
        <v>809</v>
      </c>
      <c r="D95" s="44" t="s">
        <v>10</v>
      </c>
      <c r="E95" s="46"/>
      <c r="F95" s="18"/>
      <c r="G95" s="47" t="s">
        <v>68</v>
      </c>
      <c r="H95" s="51" t="s">
        <v>810</v>
      </c>
      <c r="I95" s="46"/>
      <c r="J95" s="46"/>
      <c r="K95" s="46" t="s">
        <v>811</v>
      </c>
      <c r="L95" s="28">
        <v>6607</v>
      </c>
      <c r="M95" s="29">
        <v>8130851</v>
      </c>
      <c r="N95" s="225">
        <v>45670</v>
      </c>
    </row>
    <row r="96" spans="1:14" ht="15" customHeight="1">
      <c r="A96" s="28">
        <v>10050</v>
      </c>
      <c r="B96" s="47" t="s">
        <v>111</v>
      </c>
      <c r="C96" s="221" t="s">
        <v>812</v>
      </c>
      <c r="D96" s="44" t="s">
        <v>72</v>
      </c>
      <c r="E96" s="46"/>
      <c r="F96" s="222"/>
      <c r="G96" s="47" t="s">
        <v>68</v>
      </c>
      <c r="H96" s="51" t="s">
        <v>38</v>
      </c>
      <c r="I96" s="46"/>
      <c r="J96" s="46"/>
      <c r="K96" s="46" t="s">
        <v>616</v>
      </c>
      <c r="L96" s="302">
        <v>13500</v>
      </c>
      <c r="M96" s="224">
        <v>8606109</v>
      </c>
      <c r="N96" s="225">
        <v>45670</v>
      </c>
    </row>
    <row r="97" spans="1:14" ht="15" customHeight="1">
      <c r="A97" s="28">
        <v>25000</v>
      </c>
      <c r="B97" s="47"/>
      <c r="C97" s="221" t="s">
        <v>813</v>
      </c>
      <c r="D97" s="44"/>
      <c r="E97" s="46"/>
      <c r="F97" s="222"/>
      <c r="G97" s="44" t="s">
        <v>42</v>
      </c>
      <c r="H97" s="51" t="s">
        <v>307</v>
      </c>
      <c r="I97" s="46"/>
      <c r="J97" s="46"/>
      <c r="K97" s="46" t="s">
        <v>190</v>
      </c>
      <c r="L97" s="302">
        <v>32046</v>
      </c>
      <c r="M97" s="224">
        <v>9620138</v>
      </c>
      <c r="N97" s="225">
        <v>45670</v>
      </c>
    </row>
    <row r="98" spans="1:14" ht="15" customHeight="1">
      <c r="A98" s="28">
        <v>3200</v>
      </c>
      <c r="B98" s="47"/>
      <c r="C98" s="47" t="s">
        <v>814</v>
      </c>
      <c r="D98" s="44" t="s">
        <v>10</v>
      </c>
      <c r="E98" s="46"/>
      <c r="F98" s="18"/>
      <c r="G98" s="226" t="s">
        <v>16</v>
      </c>
      <c r="H98" s="51" t="s">
        <v>141</v>
      </c>
      <c r="I98" s="46"/>
      <c r="J98" s="46"/>
      <c r="K98" s="46" t="s">
        <v>815</v>
      </c>
      <c r="L98" s="28">
        <v>3547</v>
      </c>
      <c r="M98" s="29">
        <v>8909185</v>
      </c>
      <c r="N98" s="225">
        <v>45670</v>
      </c>
    </row>
    <row r="99" spans="1:14" ht="15" customHeight="1">
      <c r="A99" s="28">
        <v>29460</v>
      </c>
      <c r="B99" s="47" t="s">
        <v>51</v>
      </c>
      <c r="C99" s="221" t="s">
        <v>816</v>
      </c>
      <c r="D99" s="44" t="s">
        <v>15</v>
      </c>
      <c r="E99" s="46"/>
      <c r="F99" s="222"/>
      <c r="G99" s="47" t="s">
        <v>1</v>
      </c>
      <c r="H99" s="51" t="s">
        <v>9</v>
      </c>
      <c r="I99" s="46"/>
      <c r="J99" s="46"/>
      <c r="K99" s="46" t="s">
        <v>817</v>
      </c>
      <c r="L99" s="302">
        <v>31828</v>
      </c>
      <c r="M99" s="224">
        <v>9189677</v>
      </c>
      <c r="N99" s="225">
        <v>45671</v>
      </c>
    </row>
    <row r="100" spans="1:14" ht="15" customHeight="1">
      <c r="A100" s="28">
        <v>6500</v>
      </c>
      <c r="B100" s="227" t="s">
        <v>111</v>
      </c>
      <c r="C100" s="47" t="s">
        <v>818</v>
      </c>
      <c r="D100" s="44" t="s">
        <v>10</v>
      </c>
      <c r="E100" s="46"/>
      <c r="F100" s="18"/>
      <c r="G100" s="44" t="s">
        <v>17</v>
      </c>
      <c r="H100" s="51" t="s">
        <v>740</v>
      </c>
      <c r="I100" s="46"/>
      <c r="J100" s="46"/>
      <c r="K100" s="46" t="s">
        <v>819</v>
      </c>
      <c r="L100" s="28">
        <v>10315</v>
      </c>
      <c r="M100" s="29">
        <v>9372468</v>
      </c>
      <c r="N100" s="225">
        <v>45671</v>
      </c>
    </row>
    <row r="101" spans="1:14" ht="15" customHeight="1">
      <c r="A101" s="28">
        <v>7251</v>
      </c>
      <c r="B101" s="47" t="s">
        <v>8</v>
      </c>
      <c r="C101" s="47" t="s">
        <v>820</v>
      </c>
      <c r="D101" s="44" t="s">
        <v>10</v>
      </c>
      <c r="E101" s="46"/>
      <c r="F101" s="18"/>
      <c r="G101" s="47" t="s">
        <v>68</v>
      </c>
      <c r="H101" s="51" t="s">
        <v>810</v>
      </c>
      <c r="I101" s="46"/>
      <c r="J101" s="46"/>
      <c r="K101" s="46" t="s">
        <v>821</v>
      </c>
      <c r="L101" s="28">
        <v>7800</v>
      </c>
      <c r="M101" s="29">
        <v>9641845</v>
      </c>
      <c r="N101" s="225">
        <v>45671</v>
      </c>
    </row>
    <row r="102" spans="1:14" ht="15" customHeight="1">
      <c r="A102" s="28">
        <v>7035</v>
      </c>
      <c r="B102" s="47" t="s">
        <v>111</v>
      </c>
      <c r="C102" s="221" t="s">
        <v>822</v>
      </c>
      <c r="D102" s="44" t="s">
        <v>15</v>
      </c>
      <c r="E102" s="46"/>
      <c r="F102" s="222"/>
      <c r="G102" s="47" t="s">
        <v>0</v>
      </c>
      <c r="H102" s="51" t="s">
        <v>779</v>
      </c>
      <c r="I102" s="46"/>
      <c r="J102" s="46"/>
      <c r="K102" s="46" t="s">
        <v>65</v>
      </c>
      <c r="L102" s="302">
        <v>8150</v>
      </c>
      <c r="M102" s="224">
        <v>8517293</v>
      </c>
      <c r="N102" s="225">
        <v>45671</v>
      </c>
    </row>
    <row r="103" spans="1:14" ht="15" customHeight="1">
      <c r="A103" s="28">
        <v>20000</v>
      </c>
      <c r="B103" s="47"/>
      <c r="C103" s="221" t="s">
        <v>823</v>
      </c>
      <c r="D103" s="44"/>
      <c r="E103" s="46"/>
      <c r="F103" s="222"/>
      <c r="G103" s="47" t="s">
        <v>68</v>
      </c>
      <c r="H103" s="51" t="s">
        <v>100</v>
      </c>
      <c r="I103" s="46"/>
      <c r="J103" s="46"/>
      <c r="K103" s="46" t="s">
        <v>824</v>
      </c>
      <c r="L103" s="302">
        <v>22056</v>
      </c>
      <c r="M103" s="224">
        <v>9107033</v>
      </c>
      <c r="N103" s="225">
        <v>45671</v>
      </c>
    </row>
    <row r="104" spans="1:14" ht="15" customHeight="1">
      <c r="A104" s="28">
        <v>3400</v>
      </c>
      <c r="B104" s="47"/>
      <c r="C104" s="47" t="s">
        <v>825</v>
      </c>
      <c r="D104" s="44" t="s">
        <v>10</v>
      </c>
      <c r="E104" s="46"/>
      <c r="F104" s="18"/>
      <c r="G104" s="44" t="s">
        <v>133</v>
      </c>
      <c r="H104" s="51" t="s">
        <v>531</v>
      </c>
      <c r="I104" s="46"/>
      <c r="J104" s="46"/>
      <c r="K104" s="46" t="s">
        <v>377</v>
      </c>
      <c r="L104" s="28">
        <v>3710</v>
      </c>
      <c r="M104" s="29">
        <v>9006318</v>
      </c>
      <c r="N104" s="225">
        <v>45671</v>
      </c>
    </row>
    <row r="105" spans="1:14" ht="15" customHeight="1">
      <c r="A105" s="28">
        <v>40000</v>
      </c>
      <c r="B105" s="47"/>
      <c r="C105" s="221" t="s">
        <v>826</v>
      </c>
      <c r="D105" s="44"/>
      <c r="E105" s="46"/>
      <c r="F105" s="222"/>
      <c r="G105" s="221" t="s">
        <v>35</v>
      </c>
      <c r="H105" s="51"/>
      <c r="I105" s="46"/>
      <c r="J105" s="46"/>
      <c r="K105" s="46" t="s">
        <v>827</v>
      </c>
      <c r="L105" s="302">
        <v>45601</v>
      </c>
      <c r="M105" s="224">
        <v>9228071</v>
      </c>
      <c r="N105" s="225">
        <v>45671</v>
      </c>
    </row>
    <row r="106" spans="1:14" ht="15" customHeight="1">
      <c r="A106" s="28">
        <v>3200</v>
      </c>
      <c r="B106" s="47"/>
      <c r="C106" s="47" t="s">
        <v>828</v>
      </c>
      <c r="D106" s="44" t="s">
        <v>10</v>
      </c>
      <c r="E106" s="46"/>
      <c r="F106" s="18"/>
      <c r="G106" s="47" t="s">
        <v>16</v>
      </c>
      <c r="H106" s="51" t="s">
        <v>248</v>
      </c>
      <c r="I106" s="46"/>
      <c r="J106" s="46"/>
      <c r="K106" s="46" t="s">
        <v>96</v>
      </c>
      <c r="L106" s="28">
        <v>3703</v>
      </c>
      <c r="M106" s="29">
        <v>8516287</v>
      </c>
      <c r="N106" s="225">
        <v>45671</v>
      </c>
    </row>
    <row r="107" spans="1:14" ht="15" customHeight="1">
      <c r="A107" s="28">
        <v>27000</v>
      </c>
      <c r="B107" s="47" t="s">
        <v>8</v>
      </c>
      <c r="C107" s="221" t="s">
        <v>829</v>
      </c>
      <c r="D107" s="44" t="s">
        <v>14</v>
      </c>
      <c r="E107" s="46"/>
      <c r="F107" s="222"/>
      <c r="G107" s="47" t="s">
        <v>1</v>
      </c>
      <c r="H107" s="51" t="s">
        <v>9</v>
      </c>
      <c r="I107" s="46"/>
      <c r="J107" s="46"/>
      <c r="K107" s="46" t="s">
        <v>830</v>
      </c>
      <c r="L107" s="302">
        <v>28368</v>
      </c>
      <c r="M107" s="224">
        <v>9691591</v>
      </c>
      <c r="N107" s="225">
        <v>45671</v>
      </c>
    </row>
    <row r="108" spans="1:14" ht="15" customHeight="1">
      <c r="A108" s="28">
        <v>6542</v>
      </c>
      <c r="B108" s="47" t="s">
        <v>59</v>
      </c>
      <c r="C108" s="221" t="s">
        <v>831</v>
      </c>
      <c r="D108" s="44" t="s">
        <v>15</v>
      </c>
      <c r="E108" s="46"/>
      <c r="F108" s="222"/>
      <c r="G108" s="44" t="s">
        <v>17</v>
      </c>
      <c r="H108" s="51" t="s">
        <v>805</v>
      </c>
      <c r="I108" s="46"/>
      <c r="J108" s="46"/>
      <c r="K108" s="46" t="s">
        <v>832</v>
      </c>
      <c r="L108" s="302">
        <v>9387</v>
      </c>
      <c r="M108" s="224">
        <v>9133757</v>
      </c>
      <c r="N108" s="225">
        <v>45671</v>
      </c>
    </row>
    <row r="109" spans="1:14" ht="15" customHeight="1">
      <c r="A109" s="28">
        <v>51999</v>
      </c>
      <c r="B109" s="47" t="s">
        <v>51</v>
      </c>
      <c r="C109" s="221" t="s">
        <v>833</v>
      </c>
      <c r="D109" s="44" t="s">
        <v>14</v>
      </c>
      <c r="E109" s="46"/>
      <c r="F109" s="222"/>
      <c r="G109" s="47"/>
      <c r="H109" s="51"/>
      <c r="I109" s="46"/>
      <c r="J109" s="46"/>
      <c r="K109" s="46" t="s">
        <v>258</v>
      </c>
      <c r="L109" s="302">
        <v>55596</v>
      </c>
      <c r="M109" s="224">
        <v>9456551</v>
      </c>
      <c r="N109" s="225">
        <v>45671</v>
      </c>
    </row>
    <row r="110" spans="1:14" ht="15" customHeight="1">
      <c r="A110" s="28">
        <v>30000</v>
      </c>
      <c r="B110" s="47" t="s">
        <v>51</v>
      </c>
      <c r="C110" s="221" t="s">
        <v>834</v>
      </c>
      <c r="D110" s="44" t="s">
        <v>15</v>
      </c>
      <c r="E110" s="46"/>
      <c r="F110" s="222"/>
      <c r="G110" s="47" t="s">
        <v>68</v>
      </c>
      <c r="H110" s="51" t="s">
        <v>100</v>
      </c>
      <c r="I110" s="46"/>
      <c r="J110" s="46"/>
      <c r="K110" s="46" t="s">
        <v>835</v>
      </c>
      <c r="L110" s="302">
        <v>34000</v>
      </c>
      <c r="M110" s="224">
        <v>9516703</v>
      </c>
      <c r="N110" s="225">
        <v>45672</v>
      </c>
    </row>
    <row r="111" spans="1:14" ht="15" customHeight="1">
      <c r="A111" s="28">
        <v>29780</v>
      </c>
      <c r="B111" s="47" t="s">
        <v>51</v>
      </c>
      <c r="C111" s="221" t="s">
        <v>836</v>
      </c>
      <c r="D111" s="44" t="s">
        <v>14</v>
      </c>
      <c r="E111" s="46"/>
      <c r="F111" s="222"/>
      <c r="G111" s="44" t="s">
        <v>17</v>
      </c>
      <c r="H111" s="51" t="s">
        <v>313</v>
      </c>
      <c r="I111" s="46"/>
      <c r="J111" s="46"/>
      <c r="K111" s="46" t="s">
        <v>626</v>
      </c>
      <c r="L111" s="302">
        <v>32029</v>
      </c>
      <c r="M111" s="224">
        <v>9379650</v>
      </c>
      <c r="N111" s="225">
        <v>45672</v>
      </c>
    </row>
    <row r="112" spans="1:14" ht="15" customHeight="1">
      <c r="A112" s="19">
        <v>27500</v>
      </c>
      <c r="B112" s="44" t="s">
        <v>51</v>
      </c>
      <c r="C112" s="226" t="s">
        <v>837</v>
      </c>
      <c r="D112" s="44" t="s">
        <v>72</v>
      </c>
      <c r="E112" s="43"/>
      <c r="F112" s="229"/>
      <c r="G112" s="44" t="s">
        <v>68</v>
      </c>
      <c r="H112" s="45" t="s">
        <v>33</v>
      </c>
      <c r="I112" s="43"/>
      <c r="J112" s="43"/>
      <c r="K112" s="43" t="s">
        <v>838</v>
      </c>
      <c r="L112" s="303">
        <v>28471</v>
      </c>
      <c r="M112" s="231">
        <v>9218088</v>
      </c>
      <c r="N112" s="225">
        <v>45672</v>
      </c>
    </row>
    <row r="113" spans="1:14" ht="15" customHeight="1">
      <c r="A113" s="19">
        <v>7800</v>
      </c>
      <c r="B113" s="44"/>
      <c r="C113" s="226" t="s">
        <v>839</v>
      </c>
      <c r="D113" s="44"/>
      <c r="E113" s="43"/>
      <c r="F113" s="229"/>
      <c r="G113" s="226" t="s">
        <v>0</v>
      </c>
      <c r="H113" s="45" t="s">
        <v>779</v>
      </c>
      <c r="I113" s="43"/>
      <c r="J113" s="43"/>
      <c r="K113" s="43" t="s">
        <v>840</v>
      </c>
      <c r="L113" s="303">
        <v>8116</v>
      </c>
      <c r="M113" s="231">
        <v>8821577</v>
      </c>
      <c r="N113" s="225">
        <v>45672</v>
      </c>
    </row>
    <row r="114" spans="1:14" ht="15" customHeight="1">
      <c r="A114" s="19">
        <v>28000</v>
      </c>
      <c r="B114" s="44" t="s">
        <v>51</v>
      </c>
      <c r="C114" s="226" t="s">
        <v>841</v>
      </c>
      <c r="D114" s="44" t="s">
        <v>14</v>
      </c>
      <c r="E114" s="43"/>
      <c r="F114" s="229"/>
      <c r="G114" s="226" t="s">
        <v>1</v>
      </c>
      <c r="H114" s="45"/>
      <c r="I114" s="43"/>
      <c r="J114" s="43"/>
      <c r="K114" s="43" t="s">
        <v>622</v>
      </c>
      <c r="L114" s="303">
        <v>28754</v>
      </c>
      <c r="M114" s="231">
        <v>9113850</v>
      </c>
      <c r="N114" s="225">
        <v>45672</v>
      </c>
    </row>
    <row r="115" spans="1:14" ht="15" customHeight="1">
      <c r="A115" s="19">
        <v>8200</v>
      </c>
      <c r="B115" s="44" t="s">
        <v>129</v>
      </c>
      <c r="C115" s="226" t="s">
        <v>842</v>
      </c>
      <c r="D115" s="44" t="s">
        <v>14</v>
      </c>
      <c r="E115" s="43"/>
      <c r="F115" s="229"/>
      <c r="G115" s="44" t="s">
        <v>68</v>
      </c>
      <c r="H115" s="45" t="s">
        <v>98</v>
      </c>
      <c r="I115" s="43"/>
      <c r="J115" s="43"/>
      <c r="K115" s="43" t="s">
        <v>843</v>
      </c>
      <c r="L115" s="303">
        <v>10509</v>
      </c>
      <c r="M115" s="231">
        <v>9017628</v>
      </c>
      <c r="N115" s="225">
        <v>45672</v>
      </c>
    </row>
    <row r="116" spans="1:14" ht="15" customHeight="1">
      <c r="A116" s="19">
        <v>5500</v>
      </c>
      <c r="B116" s="44" t="s">
        <v>111</v>
      </c>
      <c r="C116" s="226" t="s">
        <v>844</v>
      </c>
      <c r="D116" s="44" t="s">
        <v>72</v>
      </c>
      <c r="E116" s="43"/>
      <c r="F116" s="229"/>
      <c r="G116" s="226" t="s">
        <v>0</v>
      </c>
      <c r="H116" s="45" t="s">
        <v>5</v>
      </c>
      <c r="I116" s="43"/>
      <c r="J116" s="43"/>
      <c r="K116" s="43" t="s">
        <v>636</v>
      </c>
      <c r="L116" s="303">
        <v>6205</v>
      </c>
      <c r="M116" s="231">
        <v>9192026</v>
      </c>
      <c r="N116" s="225">
        <v>45673</v>
      </c>
    </row>
    <row r="117" spans="1:14" ht="15" customHeight="1">
      <c r="A117" s="19">
        <v>1200</v>
      </c>
      <c r="B117" s="44"/>
      <c r="C117" s="44" t="s">
        <v>845</v>
      </c>
      <c r="D117" s="44" t="s">
        <v>10</v>
      </c>
      <c r="E117" s="43"/>
      <c r="F117" s="9"/>
      <c r="G117" s="226" t="s">
        <v>16</v>
      </c>
      <c r="H117" s="45" t="s">
        <v>141</v>
      </c>
      <c r="I117" s="43"/>
      <c r="J117" s="43"/>
      <c r="K117" s="43" t="s">
        <v>846</v>
      </c>
      <c r="L117" s="19">
        <v>1606</v>
      </c>
      <c r="M117" s="27">
        <v>8827430</v>
      </c>
      <c r="N117" s="225">
        <v>45673</v>
      </c>
    </row>
    <row r="118" spans="1:14" ht="15" customHeight="1">
      <c r="A118" s="19">
        <v>6000</v>
      </c>
      <c r="B118" s="44" t="s">
        <v>59</v>
      </c>
      <c r="C118" s="44" t="s">
        <v>847</v>
      </c>
      <c r="D118" s="44" t="s">
        <v>10</v>
      </c>
      <c r="E118" s="43"/>
      <c r="F118" s="9"/>
      <c r="G118" s="44" t="s">
        <v>17</v>
      </c>
      <c r="H118" s="45" t="s">
        <v>544</v>
      </c>
      <c r="I118" s="43"/>
      <c r="J118" s="43"/>
      <c r="K118" s="43" t="s">
        <v>203</v>
      </c>
      <c r="L118" s="19">
        <v>6320</v>
      </c>
      <c r="M118" s="27">
        <v>9492634</v>
      </c>
      <c r="N118" s="225">
        <v>45673</v>
      </c>
    </row>
    <row r="119" spans="1:14" ht="15" customHeight="1">
      <c r="A119" s="19">
        <v>21000</v>
      </c>
      <c r="B119" s="44" t="s">
        <v>8</v>
      </c>
      <c r="C119" s="226" t="s">
        <v>848</v>
      </c>
      <c r="D119" s="44" t="s">
        <v>14</v>
      </c>
      <c r="E119" s="43"/>
      <c r="F119" s="229"/>
      <c r="G119" s="44"/>
      <c r="H119" s="45"/>
      <c r="I119" s="43"/>
      <c r="J119" s="43"/>
      <c r="K119" s="43" t="s">
        <v>849</v>
      </c>
      <c r="L119" s="303">
        <v>23003</v>
      </c>
      <c r="M119" s="231">
        <v>9545560</v>
      </c>
      <c r="N119" s="225">
        <v>45673</v>
      </c>
    </row>
    <row r="120" spans="1:14" ht="15" customHeight="1">
      <c r="A120" s="19">
        <v>63500</v>
      </c>
      <c r="B120" s="44" t="s">
        <v>51</v>
      </c>
      <c r="C120" s="226" t="s">
        <v>850</v>
      </c>
      <c r="D120" s="44" t="s">
        <v>14</v>
      </c>
      <c r="E120" s="43"/>
      <c r="F120" s="229"/>
      <c r="G120" s="44" t="s">
        <v>13</v>
      </c>
      <c r="H120" s="45" t="s">
        <v>142</v>
      </c>
      <c r="I120" s="43"/>
      <c r="J120" s="43"/>
      <c r="K120" s="43" t="s">
        <v>851</v>
      </c>
      <c r="L120" s="303">
        <v>75409</v>
      </c>
      <c r="M120" s="231">
        <v>9291121</v>
      </c>
      <c r="N120" s="225">
        <v>45673</v>
      </c>
    </row>
    <row r="121" spans="1:14" ht="15" customHeight="1">
      <c r="A121" s="19">
        <v>6600</v>
      </c>
      <c r="B121" s="44" t="s">
        <v>8</v>
      </c>
      <c r="C121" s="226" t="s">
        <v>852</v>
      </c>
      <c r="D121" s="44" t="s">
        <v>14</v>
      </c>
      <c r="E121" s="43"/>
      <c r="F121" s="229"/>
      <c r="G121" s="44" t="s">
        <v>17</v>
      </c>
      <c r="H121" s="45" t="s">
        <v>313</v>
      </c>
      <c r="I121" s="43"/>
      <c r="J121" s="43"/>
      <c r="K121" s="43" t="s">
        <v>853</v>
      </c>
      <c r="L121" s="303">
        <v>7900</v>
      </c>
      <c r="M121" s="231">
        <v>8919960</v>
      </c>
      <c r="N121" s="225">
        <v>45673</v>
      </c>
    </row>
    <row r="122" spans="1:14" ht="15" customHeight="1">
      <c r="A122" s="19">
        <v>20000</v>
      </c>
      <c r="B122" s="44"/>
      <c r="C122" s="226" t="s">
        <v>524</v>
      </c>
      <c r="D122" s="44"/>
      <c r="E122" s="43"/>
      <c r="F122" s="229"/>
      <c r="G122" s="44" t="s">
        <v>68</v>
      </c>
      <c r="H122" s="45" t="s">
        <v>533</v>
      </c>
      <c r="I122" s="43"/>
      <c r="J122" s="43"/>
      <c r="K122" s="43" t="s">
        <v>616</v>
      </c>
      <c r="L122" s="303">
        <v>24341</v>
      </c>
      <c r="M122" s="231">
        <v>9141235</v>
      </c>
      <c r="N122" s="225">
        <v>45673</v>
      </c>
    </row>
    <row r="123" spans="1:14" ht="15" customHeight="1">
      <c r="A123" s="19">
        <v>59559</v>
      </c>
      <c r="B123" s="44" t="s">
        <v>51</v>
      </c>
      <c r="C123" s="226" t="s">
        <v>854</v>
      </c>
      <c r="D123" s="44" t="s">
        <v>14</v>
      </c>
      <c r="E123" s="43"/>
      <c r="F123" s="229"/>
      <c r="G123" s="44" t="s">
        <v>13</v>
      </c>
      <c r="H123" s="45" t="s">
        <v>855</v>
      </c>
      <c r="I123" s="43"/>
      <c r="J123" s="43"/>
      <c r="K123" s="43" t="s">
        <v>379</v>
      </c>
      <c r="L123" s="303">
        <v>75825</v>
      </c>
      <c r="M123" s="231">
        <v>9389813</v>
      </c>
      <c r="N123" s="225">
        <v>45673</v>
      </c>
    </row>
    <row r="124" spans="1:14" ht="15" customHeight="1">
      <c r="A124" s="19">
        <v>6200</v>
      </c>
      <c r="B124" s="44"/>
      <c r="C124" s="226" t="s">
        <v>856</v>
      </c>
      <c r="D124" s="44"/>
      <c r="E124" s="43"/>
      <c r="F124" s="229"/>
      <c r="G124" s="226" t="s">
        <v>31</v>
      </c>
      <c r="H124" s="45"/>
      <c r="I124" s="43"/>
      <c r="J124" s="43"/>
      <c r="K124" s="43" t="s">
        <v>857</v>
      </c>
      <c r="L124" s="303">
        <v>6874</v>
      </c>
      <c r="M124" s="231">
        <v>7352464</v>
      </c>
      <c r="N124" s="225">
        <v>45673</v>
      </c>
    </row>
    <row r="125" spans="1:14" ht="15" customHeight="1">
      <c r="A125" s="19">
        <v>64080</v>
      </c>
      <c r="B125" s="44" t="s">
        <v>51</v>
      </c>
      <c r="C125" s="226" t="s">
        <v>858</v>
      </c>
      <c r="D125" s="44" t="s">
        <v>15</v>
      </c>
      <c r="E125" s="43"/>
      <c r="F125" s="229"/>
      <c r="G125" s="44" t="s">
        <v>39</v>
      </c>
      <c r="H125" s="45" t="s">
        <v>40</v>
      </c>
      <c r="I125" s="43"/>
      <c r="J125" s="43"/>
      <c r="K125" s="43" t="s">
        <v>389</v>
      </c>
      <c r="L125" s="303">
        <v>74940</v>
      </c>
      <c r="M125" s="231">
        <v>9532202</v>
      </c>
      <c r="N125" s="225">
        <v>45673</v>
      </c>
    </row>
    <row r="126" spans="1:14" ht="15" customHeight="1">
      <c r="A126" s="19">
        <v>3200</v>
      </c>
      <c r="B126" s="44"/>
      <c r="C126" s="44" t="s">
        <v>859</v>
      </c>
      <c r="D126" s="67" t="s">
        <v>201</v>
      </c>
      <c r="E126" s="43"/>
      <c r="F126" s="9"/>
      <c r="G126" s="44" t="s">
        <v>133</v>
      </c>
      <c r="H126" s="45" t="s">
        <v>531</v>
      </c>
      <c r="I126" s="43"/>
      <c r="J126" s="43"/>
      <c r="K126" s="43" t="s">
        <v>860</v>
      </c>
      <c r="L126" s="19">
        <v>3712</v>
      </c>
      <c r="M126" s="27">
        <v>9006332</v>
      </c>
      <c r="N126" s="225">
        <v>45673</v>
      </c>
    </row>
    <row r="127" spans="1:14" ht="15" customHeight="1">
      <c r="A127" s="19">
        <v>30000</v>
      </c>
      <c r="B127" s="44"/>
      <c r="C127" s="226" t="s">
        <v>861</v>
      </c>
      <c r="D127" s="44"/>
      <c r="E127" s="43"/>
      <c r="F127" s="229"/>
      <c r="G127" s="44" t="s">
        <v>13</v>
      </c>
      <c r="H127" s="45" t="s">
        <v>472</v>
      </c>
      <c r="I127" s="43"/>
      <c r="J127" s="43"/>
      <c r="K127" s="43" t="s">
        <v>862</v>
      </c>
      <c r="L127" s="303">
        <v>32178</v>
      </c>
      <c r="M127" s="231">
        <v>9608697</v>
      </c>
      <c r="N127" s="225">
        <v>45673</v>
      </c>
    </row>
    <row r="128" spans="1:14" ht="15" customHeight="1">
      <c r="A128" s="19">
        <v>8000</v>
      </c>
      <c r="B128" s="44" t="s">
        <v>51</v>
      </c>
      <c r="C128" s="226" t="s">
        <v>863</v>
      </c>
      <c r="D128" s="44" t="s">
        <v>72</v>
      </c>
      <c r="E128" s="43"/>
      <c r="F128" s="229"/>
      <c r="G128" s="226" t="s">
        <v>0</v>
      </c>
      <c r="H128" s="45" t="s">
        <v>0</v>
      </c>
      <c r="I128" s="43"/>
      <c r="J128" s="43"/>
      <c r="K128" s="43" t="s">
        <v>65</v>
      </c>
      <c r="L128" s="303">
        <v>8890</v>
      </c>
      <c r="M128" s="231">
        <v>8418265</v>
      </c>
      <c r="N128" s="225">
        <v>45674</v>
      </c>
    </row>
    <row r="129" spans="1:14" ht="15" customHeight="1">
      <c r="A129" s="19">
        <v>3000</v>
      </c>
      <c r="B129" s="44"/>
      <c r="C129" s="44" t="s">
        <v>864</v>
      </c>
      <c r="D129" s="44" t="s">
        <v>10</v>
      </c>
      <c r="E129" s="43"/>
      <c r="F129" s="9"/>
      <c r="G129" s="44" t="s">
        <v>68</v>
      </c>
      <c r="H129" s="44" t="s">
        <v>38</v>
      </c>
      <c r="I129" s="43"/>
      <c r="J129" s="43"/>
      <c r="K129" s="43" t="s">
        <v>865</v>
      </c>
      <c r="L129" s="19">
        <v>3250</v>
      </c>
      <c r="M129" s="27">
        <v>8117859</v>
      </c>
      <c r="N129" s="225">
        <v>45674</v>
      </c>
    </row>
    <row r="130" spans="1:14" ht="15" customHeight="1">
      <c r="A130" s="19">
        <v>6000</v>
      </c>
      <c r="B130" s="44" t="s">
        <v>52</v>
      </c>
      <c r="C130" s="44" t="s">
        <v>866</v>
      </c>
      <c r="D130" s="44" t="s">
        <v>10</v>
      </c>
      <c r="E130" s="43"/>
      <c r="F130" s="9"/>
      <c r="G130" s="44"/>
      <c r="H130" s="45"/>
      <c r="I130" s="43"/>
      <c r="J130" s="43"/>
      <c r="K130" s="43" t="s">
        <v>535</v>
      </c>
      <c r="L130" s="19">
        <v>7209</v>
      </c>
      <c r="M130" s="27">
        <v>9016179</v>
      </c>
      <c r="N130" s="225">
        <v>45674</v>
      </c>
    </row>
    <row r="131" spans="1:14" ht="15" customHeight="1">
      <c r="A131" s="19">
        <v>3200</v>
      </c>
      <c r="B131" s="44"/>
      <c r="C131" s="226" t="s">
        <v>867</v>
      </c>
      <c r="D131" s="44"/>
      <c r="E131" s="43"/>
      <c r="F131" s="229"/>
      <c r="G131" s="226" t="s">
        <v>0</v>
      </c>
      <c r="H131" s="45" t="s">
        <v>0</v>
      </c>
      <c r="I131" s="43"/>
      <c r="J131" s="43"/>
      <c r="K131" s="43" t="s">
        <v>868</v>
      </c>
      <c r="L131" s="303">
        <v>3550</v>
      </c>
      <c r="M131" s="231">
        <v>8003058</v>
      </c>
      <c r="N131" s="225">
        <v>45674</v>
      </c>
    </row>
    <row r="132" spans="1:14" ht="15" customHeight="1">
      <c r="A132" s="19">
        <v>3000</v>
      </c>
      <c r="B132" s="44" t="s">
        <v>111</v>
      </c>
      <c r="C132" s="226" t="s">
        <v>869</v>
      </c>
      <c r="D132" s="44" t="s">
        <v>15</v>
      </c>
      <c r="E132" s="43"/>
      <c r="F132" s="229"/>
      <c r="G132" s="226" t="s">
        <v>0</v>
      </c>
      <c r="H132" s="45" t="s">
        <v>5</v>
      </c>
      <c r="I132" s="43"/>
      <c r="J132" s="43"/>
      <c r="K132" s="43" t="s">
        <v>535</v>
      </c>
      <c r="L132" s="303">
        <v>3694</v>
      </c>
      <c r="M132" s="231">
        <v>8859146</v>
      </c>
      <c r="N132" s="225">
        <v>45674</v>
      </c>
    </row>
    <row r="133" spans="1:14" ht="15" customHeight="1">
      <c r="A133" s="19">
        <v>3800</v>
      </c>
      <c r="B133" s="44"/>
      <c r="C133" s="226" t="s">
        <v>870</v>
      </c>
      <c r="D133" s="44"/>
      <c r="E133" s="43"/>
      <c r="F133" s="229"/>
      <c r="G133" s="44" t="s">
        <v>68</v>
      </c>
      <c r="H133" s="45" t="s">
        <v>871</v>
      </c>
      <c r="I133" s="43"/>
      <c r="J133" s="43"/>
      <c r="K133" s="43" t="s">
        <v>872</v>
      </c>
      <c r="L133" s="303">
        <v>4202</v>
      </c>
      <c r="M133" s="231">
        <v>9546318</v>
      </c>
      <c r="N133" s="225">
        <v>45674</v>
      </c>
    </row>
    <row r="134" spans="1:14" ht="15" customHeight="1">
      <c r="A134" s="19">
        <v>15000</v>
      </c>
      <c r="B134" s="44"/>
      <c r="C134" s="226" t="s">
        <v>873</v>
      </c>
      <c r="D134" s="44"/>
      <c r="E134" s="43"/>
      <c r="F134" s="229"/>
      <c r="G134" s="44"/>
      <c r="H134" s="45"/>
      <c r="I134" s="43"/>
      <c r="J134" s="43"/>
      <c r="K134" s="43" t="s">
        <v>874</v>
      </c>
      <c r="L134" s="303">
        <v>18703</v>
      </c>
      <c r="M134" s="231">
        <v>9084255</v>
      </c>
      <c r="N134" s="225">
        <v>45674</v>
      </c>
    </row>
    <row r="135" spans="1:14" ht="15" customHeight="1">
      <c r="A135" s="19">
        <v>2200</v>
      </c>
      <c r="B135" s="44" t="s">
        <v>566</v>
      </c>
      <c r="C135" s="44" t="s">
        <v>875</v>
      </c>
      <c r="D135" s="44" t="s">
        <v>10</v>
      </c>
      <c r="E135" s="43"/>
      <c r="F135" s="9"/>
      <c r="G135" s="44"/>
      <c r="H135" s="45"/>
      <c r="I135" s="43"/>
      <c r="J135" s="43"/>
      <c r="K135" s="43"/>
      <c r="L135" s="19">
        <v>3135</v>
      </c>
      <c r="M135" s="27">
        <v>8725656</v>
      </c>
      <c r="N135" s="225">
        <v>45674</v>
      </c>
    </row>
    <row r="136" spans="1:14" ht="15" customHeight="1">
      <c r="A136" s="19">
        <v>22000</v>
      </c>
      <c r="B136" s="44"/>
      <c r="C136" s="226" t="s">
        <v>876</v>
      </c>
      <c r="D136" s="44"/>
      <c r="E136" s="43"/>
      <c r="F136" s="229"/>
      <c r="G136" s="44" t="s">
        <v>18</v>
      </c>
      <c r="H136" s="45"/>
      <c r="I136" s="43"/>
      <c r="J136" s="43"/>
      <c r="K136" s="43" t="s">
        <v>110</v>
      </c>
      <c r="L136" s="303">
        <v>24086</v>
      </c>
      <c r="M136" s="231">
        <v>9156761</v>
      </c>
      <c r="N136" s="225">
        <v>45674</v>
      </c>
    </row>
    <row r="137" spans="1:14" ht="15" customHeight="1">
      <c r="A137" s="19">
        <v>3000</v>
      </c>
      <c r="B137" s="44"/>
      <c r="C137" s="44" t="s">
        <v>877</v>
      </c>
      <c r="D137" s="44" t="s">
        <v>10</v>
      </c>
      <c r="E137" s="43"/>
      <c r="F137" s="9"/>
      <c r="G137" s="44" t="s">
        <v>68</v>
      </c>
      <c r="H137" s="45" t="s">
        <v>563</v>
      </c>
      <c r="I137" s="43"/>
      <c r="J137" s="43"/>
      <c r="K137" s="43" t="s">
        <v>878</v>
      </c>
      <c r="L137" s="19">
        <v>3295</v>
      </c>
      <c r="M137" s="27">
        <v>9348144</v>
      </c>
      <c r="N137" s="225">
        <v>45674</v>
      </c>
    </row>
    <row r="138" spans="1:14" ht="15" customHeight="1">
      <c r="A138" s="19">
        <v>20000</v>
      </c>
      <c r="B138" s="44"/>
      <c r="C138" s="226" t="s">
        <v>879</v>
      </c>
      <c r="D138" s="44"/>
      <c r="E138" s="43"/>
      <c r="F138" s="229"/>
      <c r="G138" s="44"/>
      <c r="H138" s="45"/>
      <c r="I138" s="43"/>
      <c r="J138" s="43"/>
      <c r="K138" s="43"/>
      <c r="L138" s="303">
        <v>21967</v>
      </c>
      <c r="M138" s="231">
        <v>9085663</v>
      </c>
      <c r="N138" s="225">
        <v>45675</v>
      </c>
    </row>
    <row r="139" spans="1:14" ht="15" customHeight="1">
      <c r="A139" s="19">
        <v>4800</v>
      </c>
      <c r="B139" s="44"/>
      <c r="C139" s="226" t="s">
        <v>880</v>
      </c>
      <c r="D139" s="44"/>
      <c r="E139" s="43"/>
      <c r="F139" s="229"/>
      <c r="G139" s="44" t="s">
        <v>68</v>
      </c>
      <c r="H139" s="45" t="s">
        <v>33</v>
      </c>
      <c r="I139" s="43"/>
      <c r="J139" s="43"/>
      <c r="K139" s="43" t="s">
        <v>881</v>
      </c>
      <c r="L139" s="303">
        <v>5095</v>
      </c>
      <c r="M139" s="231">
        <v>9412311</v>
      </c>
      <c r="N139" s="225">
        <v>45675</v>
      </c>
    </row>
    <row r="140" spans="1:14" ht="15" customHeight="1">
      <c r="A140" s="19">
        <v>4800</v>
      </c>
      <c r="B140" s="44"/>
      <c r="C140" s="44" t="s">
        <v>882</v>
      </c>
      <c r="D140" s="67" t="s">
        <v>201</v>
      </c>
      <c r="E140" s="43"/>
      <c r="F140" s="9"/>
      <c r="G140" s="226" t="s">
        <v>16</v>
      </c>
      <c r="H140" s="45" t="s">
        <v>141</v>
      </c>
      <c r="I140" s="43"/>
      <c r="J140" s="43"/>
      <c r="K140" s="43" t="s">
        <v>883</v>
      </c>
      <c r="L140" s="19">
        <v>4270</v>
      </c>
      <c r="M140" s="27">
        <v>8822612</v>
      </c>
      <c r="N140" s="225">
        <v>45675</v>
      </c>
    </row>
    <row r="141" spans="1:14" ht="15" customHeight="1">
      <c r="A141" s="19">
        <v>4000</v>
      </c>
      <c r="B141" s="44"/>
      <c r="C141" s="44" t="s">
        <v>884</v>
      </c>
      <c r="D141" s="44" t="s">
        <v>10</v>
      </c>
      <c r="E141" s="43"/>
      <c r="F141" s="9"/>
      <c r="G141" s="226" t="s">
        <v>16</v>
      </c>
      <c r="H141" s="45" t="s">
        <v>248</v>
      </c>
      <c r="I141" s="43"/>
      <c r="J141" s="43"/>
      <c r="K141" s="43" t="s">
        <v>885</v>
      </c>
      <c r="L141" s="19">
        <v>4175</v>
      </c>
      <c r="M141" s="27">
        <v>9053907</v>
      </c>
      <c r="N141" s="225">
        <v>45675</v>
      </c>
    </row>
    <row r="142" spans="1:14" ht="15" customHeight="1">
      <c r="A142" s="19">
        <v>30000</v>
      </c>
      <c r="B142" s="44"/>
      <c r="C142" s="226" t="s">
        <v>886</v>
      </c>
      <c r="D142" s="44"/>
      <c r="E142" s="43"/>
      <c r="F142" s="229"/>
      <c r="G142" s="44"/>
      <c r="H142" s="45"/>
      <c r="I142" s="43"/>
      <c r="J142" s="43"/>
      <c r="K142" s="43" t="s">
        <v>887</v>
      </c>
      <c r="L142" s="303">
        <v>32282</v>
      </c>
      <c r="M142" s="231">
        <v>9400887</v>
      </c>
      <c r="N142" s="225">
        <v>45675</v>
      </c>
    </row>
    <row r="143" spans="1:14" ht="15" customHeight="1">
      <c r="A143" s="19">
        <v>30000</v>
      </c>
      <c r="B143" s="44"/>
      <c r="C143" s="226" t="s">
        <v>888</v>
      </c>
      <c r="D143" s="44"/>
      <c r="E143" s="43"/>
      <c r="F143" s="229"/>
      <c r="G143" s="44" t="s">
        <v>13</v>
      </c>
      <c r="H143" s="45" t="s">
        <v>142</v>
      </c>
      <c r="I143" s="43"/>
      <c r="J143" s="43"/>
      <c r="K143" s="43" t="s">
        <v>889</v>
      </c>
      <c r="L143" s="303">
        <v>31017</v>
      </c>
      <c r="M143" s="231">
        <v>9443774</v>
      </c>
      <c r="N143" s="225">
        <v>45675</v>
      </c>
    </row>
    <row r="144" spans="1:14" ht="15" customHeight="1">
      <c r="A144" s="19">
        <v>33000</v>
      </c>
      <c r="B144" s="44" t="s">
        <v>51</v>
      </c>
      <c r="C144" s="226" t="s">
        <v>195</v>
      </c>
      <c r="D144" s="44" t="s">
        <v>14</v>
      </c>
      <c r="E144" s="43"/>
      <c r="F144" s="229"/>
      <c r="G144" s="226" t="s">
        <v>0</v>
      </c>
      <c r="H144" s="45" t="s">
        <v>5</v>
      </c>
      <c r="I144" s="43"/>
      <c r="J144" s="43"/>
      <c r="K144" s="43" t="s">
        <v>113</v>
      </c>
      <c r="L144" s="303">
        <v>32662</v>
      </c>
      <c r="M144" s="231">
        <v>9278911</v>
      </c>
      <c r="N144" s="225">
        <v>45675</v>
      </c>
    </row>
    <row r="145" spans="1:14" ht="15" customHeight="1">
      <c r="A145" s="19">
        <v>40000</v>
      </c>
      <c r="B145" s="44"/>
      <c r="C145" s="226" t="s">
        <v>890</v>
      </c>
      <c r="D145" s="44"/>
      <c r="E145" s="43"/>
      <c r="F145" s="229"/>
      <c r="G145" s="44" t="s">
        <v>17</v>
      </c>
      <c r="H145" s="45" t="s">
        <v>41</v>
      </c>
      <c r="I145" s="43"/>
      <c r="J145" s="43"/>
      <c r="K145" s="43" t="s">
        <v>891</v>
      </c>
      <c r="L145" s="303">
        <v>46693</v>
      </c>
      <c r="M145" s="231">
        <v>9169330</v>
      </c>
      <c r="N145" s="225">
        <v>45675</v>
      </c>
    </row>
    <row r="146" spans="1:14" ht="15" customHeight="1">
      <c r="A146" s="19">
        <v>7000</v>
      </c>
      <c r="B146" s="44"/>
      <c r="C146" s="44" t="s">
        <v>892</v>
      </c>
      <c r="D146" s="44" t="s">
        <v>10</v>
      </c>
      <c r="E146" s="43"/>
      <c r="F146" s="9"/>
      <c r="G146" s="44"/>
      <c r="H146" s="45"/>
      <c r="I146" s="43"/>
      <c r="J146" s="43"/>
      <c r="K146" s="43" t="s">
        <v>160</v>
      </c>
      <c r="L146" s="19">
        <v>9223</v>
      </c>
      <c r="M146" s="27">
        <v>9381938</v>
      </c>
      <c r="N146" s="225">
        <v>45675</v>
      </c>
    </row>
    <row r="147" spans="1:14" ht="15" customHeight="1">
      <c r="A147" s="19">
        <v>7000</v>
      </c>
      <c r="B147" s="44"/>
      <c r="C147" s="226" t="s">
        <v>893</v>
      </c>
      <c r="D147" s="44"/>
      <c r="E147" s="43"/>
      <c r="F147" s="229"/>
      <c r="G147" s="44" t="s">
        <v>68</v>
      </c>
      <c r="H147" s="45" t="s">
        <v>336</v>
      </c>
      <c r="I147" s="43"/>
      <c r="J147" s="43"/>
      <c r="K147" s="43" t="s">
        <v>202</v>
      </c>
      <c r="L147" s="303">
        <v>7416</v>
      </c>
      <c r="M147" s="231">
        <v>9001136</v>
      </c>
      <c r="N147" s="225">
        <v>45676</v>
      </c>
    </row>
    <row r="148" spans="1:14" ht="15" customHeight="1">
      <c r="A148" s="19">
        <v>3000</v>
      </c>
      <c r="B148" s="44"/>
      <c r="C148" s="226" t="s">
        <v>894</v>
      </c>
      <c r="D148" s="44"/>
      <c r="E148" s="43"/>
      <c r="F148" s="229"/>
      <c r="G148" s="226" t="s">
        <v>16</v>
      </c>
      <c r="H148" s="45"/>
      <c r="I148" s="43"/>
      <c r="J148" s="43"/>
      <c r="K148" s="43" t="s">
        <v>778</v>
      </c>
      <c r="L148" s="303">
        <v>3104</v>
      </c>
      <c r="M148" s="231">
        <v>8853594</v>
      </c>
      <c r="N148" s="225">
        <v>45676</v>
      </c>
    </row>
    <row r="149" spans="1:14" ht="15" customHeight="1">
      <c r="A149" s="19">
        <v>3000</v>
      </c>
      <c r="B149" s="44"/>
      <c r="C149" s="226" t="s">
        <v>895</v>
      </c>
      <c r="D149" s="44"/>
      <c r="E149" s="43"/>
      <c r="F149" s="229"/>
      <c r="G149" s="226" t="s">
        <v>16</v>
      </c>
      <c r="H149" s="45"/>
      <c r="I149" s="43"/>
      <c r="J149" s="43"/>
      <c r="K149" s="43" t="s">
        <v>896</v>
      </c>
      <c r="L149" s="303">
        <v>3346</v>
      </c>
      <c r="M149" s="231">
        <v>8128858</v>
      </c>
      <c r="N149" s="225">
        <v>45676</v>
      </c>
    </row>
    <row r="150" spans="1:14" ht="15" customHeight="1">
      <c r="A150" s="19">
        <v>2500</v>
      </c>
      <c r="B150" s="44"/>
      <c r="C150" s="226" t="s">
        <v>897</v>
      </c>
      <c r="D150" s="44"/>
      <c r="E150" s="43"/>
      <c r="F150" s="229"/>
      <c r="G150" s="226" t="s">
        <v>16</v>
      </c>
      <c r="H150" s="45" t="s">
        <v>898</v>
      </c>
      <c r="I150" s="43"/>
      <c r="J150" s="43"/>
      <c r="K150" s="43" t="s">
        <v>377</v>
      </c>
      <c r="L150" s="303">
        <v>2800</v>
      </c>
      <c r="M150" s="231">
        <v>9057276</v>
      </c>
      <c r="N150" s="225">
        <v>45676</v>
      </c>
    </row>
    <row r="151" spans="1:14" ht="15" customHeight="1">
      <c r="A151" s="196">
        <v>60000</v>
      </c>
      <c r="B151" s="46" t="s">
        <v>8</v>
      </c>
      <c r="C151" s="46" t="s">
        <v>232</v>
      </c>
      <c r="D151" s="68" t="s">
        <v>7</v>
      </c>
      <c r="E151" s="66"/>
      <c r="F151" s="69"/>
      <c r="G151" s="68" t="s">
        <v>130</v>
      </c>
      <c r="H151" s="68" t="s">
        <v>233</v>
      </c>
      <c r="I151" s="68"/>
      <c r="J151" s="68"/>
      <c r="K151" s="68" t="s">
        <v>196</v>
      </c>
      <c r="L151" s="183">
        <v>74133</v>
      </c>
      <c r="M151" s="118">
        <v>9221592</v>
      </c>
      <c r="N151" s="71">
        <v>45615</v>
      </c>
    </row>
    <row r="152" spans="1:14" ht="15" customHeight="1">
      <c r="A152" s="38">
        <v>12500</v>
      </c>
      <c r="B152" s="46" t="s">
        <v>8</v>
      </c>
      <c r="C152" s="46" t="s">
        <v>252</v>
      </c>
      <c r="D152" s="68" t="s">
        <v>7</v>
      </c>
      <c r="E152" s="47" t="s">
        <v>115</v>
      </c>
      <c r="F152" s="18">
        <v>38</v>
      </c>
      <c r="G152" s="46" t="s">
        <v>31</v>
      </c>
      <c r="H152" s="46" t="s">
        <v>221</v>
      </c>
      <c r="I152" s="46"/>
      <c r="J152" s="46"/>
      <c r="K152" s="46" t="s">
        <v>253</v>
      </c>
      <c r="L152" s="28">
        <v>13286</v>
      </c>
      <c r="M152" s="29">
        <v>8214889</v>
      </c>
      <c r="N152" s="20">
        <v>45623</v>
      </c>
    </row>
    <row r="153" spans="1:14" ht="15" customHeight="1">
      <c r="A153" s="38">
        <v>8000</v>
      </c>
      <c r="B153" s="46" t="s">
        <v>51</v>
      </c>
      <c r="C153" s="46" t="s">
        <v>204</v>
      </c>
      <c r="D153" s="68" t="s">
        <v>7</v>
      </c>
      <c r="E153" s="47" t="s">
        <v>180</v>
      </c>
      <c r="F153" s="18">
        <v>31</v>
      </c>
      <c r="G153" s="43" t="s">
        <v>18</v>
      </c>
      <c r="H153" s="46" t="s">
        <v>221</v>
      </c>
      <c r="I153" s="46"/>
      <c r="J153" s="46"/>
      <c r="K153" s="46" t="s">
        <v>337</v>
      </c>
      <c r="L153" s="28">
        <v>8759</v>
      </c>
      <c r="M153" s="29">
        <v>9385817</v>
      </c>
      <c r="N153" s="20">
        <v>45637</v>
      </c>
    </row>
    <row r="154" spans="1:14" ht="15" customHeight="1">
      <c r="A154" s="38">
        <v>31500</v>
      </c>
      <c r="B154" s="46" t="s">
        <v>8</v>
      </c>
      <c r="C154" s="46" t="s">
        <v>342</v>
      </c>
      <c r="D154" s="68" t="s">
        <v>7</v>
      </c>
      <c r="E154" s="47" t="s">
        <v>220</v>
      </c>
      <c r="F154" s="18" t="s">
        <v>643</v>
      </c>
      <c r="G154" s="46" t="s">
        <v>2</v>
      </c>
      <c r="H154" s="46" t="s">
        <v>255</v>
      </c>
      <c r="I154" s="46"/>
      <c r="J154" s="46"/>
      <c r="K154" s="46" t="s">
        <v>343</v>
      </c>
      <c r="L154" s="28">
        <v>34399</v>
      </c>
      <c r="M154" s="29">
        <v>9450832</v>
      </c>
      <c r="N154" s="20">
        <v>45641</v>
      </c>
    </row>
    <row r="155" spans="1:14" ht="15" customHeight="1">
      <c r="A155" s="38">
        <v>2350</v>
      </c>
      <c r="B155" s="46" t="s">
        <v>8</v>
      </c>
      <c r="C155" s="46" t="s">
        <v>339</v>
      </c>
      <c r="D155" s="68" t="s">
        <v>7</v>
      </c>
      <c r="E155" s="47" t="s">
        <v>115</v>
      </c>
      <c r="F155" s="18" t="s">
        <v>340</v>
      </c>
      <c r="G155" s="46" t="s">
        <v>2</v>
      </c>
      <c r="H155" s="46" t="s">
        <v>644</v>
      </c>
      <c r="I155" s="46"/>
      <c r="J155" s="46"/>
      <c r="K155" s="46" t="s">
        <v>341</v>
      </c>
      <c r="L155" s="28">
        <v>31963</v>
      </c>
      <c r="M155" s="29">
        <v>9606871</v>
      </c>
      <c r="N155" s="20">
        <v>45641</v>
      </c>
    </row>
    <row r="156" spans="1:14" ht="15" customHeight="1">
      <c r="A156" s="38">
        <v>5500</v>
      </c>
      <c r="B156" s="46" t="s">
        <v>178</v>
      </c>
      <c r="C156" s="46" t="s">
        <v>414</v>
      </c>
      <c r="D156" s="68" t="s">
        <v>7</v>
      </c>
      <c r="E156" s="47"/>
      <c r="F156" s="18" t="s">
        <v>179</v>
      </c>
      <c r="G156" s="46" t="s">
        <v>39</v>
      </c>
      <c r="H156" s="46" t="s">
        <v>301</v>
      </c>
      <c r="I156" s="46"/>
      <c r="J156" s="46"/>
      <c r="K156" s="46" t="s">
        <v>1101</v>
      </c>
      <c r="L156" s="28">
        <v>34536</v>
      </c>
      <c r="M156" s="29">
        <v>9713193</v>
      </c>
      <c r="N156" s="20">
        <v>45644</v>
      </c>
    </row>
    <row r="157" spans="1:14" ht="15" customHeight="1">
      <c r="A157" s="38">
        <v>3248</v>
      </c>
      <c r="B157" s="46" t="s">
        <v>8</v>
      </c>
      <c r="C157" s="46" t="s">
        <v>415</v>
      </c>
      <c r="D157" s="68" t="s">
        <v>7</v>
      </c>
      <c r="E157" s="47" t="s">
        <v>416</v>
      </c>
      <c r="F157" s="18" t="s">
        <v>417</v>
      </c>
      <c r="G157" s="46" t="s">
        <v>84</v>
      </c>
      <c r="H157" s="46" t="s">
        <v>418</v>
      </c>
      <c r="I157" s="46"/>
      <c r="J157" s="46"/>
      <c r="K157" s="46" t="s">
        <v>419</v>
      </c>
      <c r="L157" s="28">
        <v>3729</v>
      </c>
      <c r="M157" s="29">
        <v>9625231</v>
      </c>
      <c r="N157" s="20">
        <v>45644</v>
      </c>
    </row>
    <row r="158" spans="1:14" ht="15" customHeight="1">
      <c r="A158" s="38">
        <v>6100</v>
      </c>
      <c r="B158" s="46" t="s">
        <v>51</v>
      </c>
      <c r="C158" s="46" t="s">
        <v>420</v>
      </c>
      <c r="D158" s="68" t="s">
        <v>7</v>
      </c>
      <c r="E158" s="47" t="s">
        <v>421</v>
      </c>
      <c r="F158" s="18">
        <v>68</v>
      </c>
      <c r="G158" s="46" t="s">
        <v>31</v>
      </c>
      <c r="H158" s="46" t="s">
        <v>279</v>
      </c>
      <c r="I158" s="46"/>
      <c r="J158" s="46"/>
      <c r="K158" s="46"/>
      <c r="L158" s="28">
        <v>7102</v>
      </c>
      <c r="M158" s="29">
        <v>7926095</v>
      </c>
      <c r="N158" s="20">
        <v>45645</v>
      </c>
    </row>
    <row r="159" spans="1:14" ht="15" customHeight="1">
      <c r="A159" s="196">
        <v>31500</v>
      </c>
      <c r="B159" s="46" t="s">
        <v>8</v>
      </c>
      <c r="C159" s="46" t="s">
        <v>422</v>
      </c>
      <c r="D159" s="68" t="s">
        <v>7</v>
      </c>
      <c r="E159" s="66" t="s">
        <v>164</v>
      </c>
      <c r="F159" s="18">
        <v>114</v>
      </c>
      <c r="G159" s="46" t="s">
        <v>2</v>
      </c>
      <c r="H159" s="46" t="s">
        <v>255</v>
      </c>
      <c r="I159" s="46" t="s">
        <v>793</v>
      </c>
      <c r="J159" s="46"/>
      <c r="K159" s="46" t="s">
        <v>423</v>
      </c>
      <c r="L159" s="28">
        <v>34402</v>
      </c>
      <c r="M159" s="29">
        <v>9682760</v>
      </c>
      <c r="N159" s="20">
        <v>45646</v>
      </c>
    </row>
    <row r="160" spans="1:14" ht="15" customHeight="1">
      <c r="A160" s="37">
        <v>13000</v>
      </c>
      <c r="B160" s="43" t="s">
        <v>88</v>
      </c>
      <c r="C160" s="43" t="s">
        <v>425</v>
      </c>
      <c r="D160" s="70" t="s">
        <v>7</v>
      </c>
      <c r="E160" s="44" t="s">
        <v>77</v>
      </c>
      <c r="F160" s="9">
        <v>63</v>
      </c>
      <c r="G160" s="43"/>
      <c r="H160" s="43" t="s">
        <v>645</v>
      </c>
      <c r="I160" s="43"/>
      <c r="J160" s="43"/>
      <c r="K160" s="43" t="s">
        <v>426</v>
      </c>
      <c r="L160" s="19">
        <v>23127</v>
      </c>
      <c r="M160" s="27">
        <v>9504944</v>
      </c>
      <c r="N160" s="16">
        <v>45648</v>
      </c>
    </row>
    <row r="161" spans="1:14" ht="15" customHeight="1">
      <c r="A161" s="37">
        <v>38000</v>
      </c>
      <c r="B161" s="43" t="s">
        <v>8</v>
      </c>
      <c r="C161" s="43" t="s">
        <v>467</v>
      </c>
      <c r="D161" s="70" t="s">
        <v>7</v>
      </c>
      <c r="E161" s="44" t="s">
        <v>648</v>
      </c>
      <c r="F161" s="9">
        <v>38</v>
      </c>
      <c r="G161" s="43" t="s">
        <v>468</v>
      </c>
      <c r="H161" s="43" t="s">
        <v>469</v>
      </c>
      <c r="I161" s="43"/>
      <c r="J161" s="43"/>
      <c r="K161" s="43" t="s">
        <v>470</v>
      </c>
      <c r="L161" s="19">
        <v>39827</v>
      </c>
      <c r="M161" s="27">
        <v>9965590</v>
      </c>
      <c r="N161" s="16">
        <v>45649</v>
      </c>
    </row>
    <row r="162" spans="1:14" ht="15" customHeight="1">
      <c r="A162" s="38">
        <v>66000</v>
      </c>
      <c r="B162" s="46" t="s">
        <v>8</v>
      </c>
      <c r="C162" s="46" t="s">
        <v>465</v>
      </c>
      <c r="D162" s="68" t="s">
        <v>7</v>
      </c>
      <c r="E162" s="47" t="s">
        <v>646</v>
      </c>
      <c r="F162" s="18">
        <v>40</v>
      </c>
      <c r="G162" s="46" t="s">
        <v>130</v>
      </c>
      <c r="H162" s="46" t="s">
        <v>647</v>
      </c>
      <c r="I162" s="46"/>
      <c r="J162" s="46"/>
      <c r="K162" s="46" t="s">
        <v>466</v>
      </c>
      <c r="L162" s="28">
        <v>81996</v>
      </c>
      <c r="M162" s="29">
        <v>9936927</v>
      </c>
      <c r="N162" s="16">
        <v>45649</v>
      </c>
    </row>
    <row r="163" spans="1:14" ht="15" customHeight="1">
      <c r="A163" s="38">
        <v>30000</v>
      </c>
      <c r="B163" s="46" t="s">
        <v>8</v>
      </c>
      <c r="C163" s="46" t="s">
        <v>471</v>
      </c>
      <c r="D163" s="68" t="s">
        <v>7</v>
      </c>
      <c r="E163" s="47" t="s">
        <v>73</v>
      </c>
      <c r="F163" s="18">
        <v>43</v>
      </c>
      <c r="G163" s="46" t="s">
        <v>13</v>
      </c>
      <c r="H163" s="46" t="s">
        <v>472</v>
      </c>
      <c r="I163" s="46"/>
      <c r="J163" s="46"/>
      <c r="K163" s="46" t="s">
        <v>394</v>
      </c>
      <c r="L163" s="28">
        <v>33443</v>
      </c>
      <c r="M163" s="29">
        <v>9711901</v>
      </c>
      <c r="N163" s="16">
        <v>45650</v>
      </c>
    </row>
    <row r="164" spans="1:14" ht="15" customHeight="1">
      <c r="A164" s="38">
        <v>1300</v>
      </c>
      <c r="B164" s="46"/>
      <c r="C164" s="46" t="s">
        <v>473</v>
      </c>
      <c r="D164" s="68" t="s">
        <v>7</v>
      </c>
      <c r="E164" s="47" t="s">
        <v>73</v>
      </c>
      <c r="F164" s="18">
        <v>42</v>
      </c>
      <c r="G164" s="46" t="s">
        <v>16</v>
      </c>
      <c r="H164" s="46" t="s">
        <v>248</v>
      </c>
      <c r="I164" s="46"/>
      <c r="J164" s="46"/>
      <c r="K164" s="46" t="s">
        <v>474</v>
      </c>
      <c r="L164" s="28">
        <v>1686</v>
      </c>
      <c r="M164" s="29">
        <v>9013012</v>
      </c>
      <c r="N164" s="16">
        <v>45650</v>
      </c>
    </row>
    <row r="165" spans="1:14" ht="15" customHeight="1">
      <c r="A165" s="38">
        <v>5200</v>
      </c>
      <c r="B165" s="46" t="s">
        <v>51</v>
      </c>
      <c r="C165" s="46" t="s">
        <v>475</v>
      </c>
      <c r="D165" s="68" t="s">
        <v>7</v>
      </c>
      <c r="E165" s="47" t="s">
        <v>218</v>
      </c>
      <c r="F165" s="18">
        <v>46</v>
      </c>
      <c r="G165" s="46" t="s">
        <v>31</v>
      </c>
      <c r="H165" s="46" t="s">
        <v>221</v>
      </c>
      <c r="I165" s="46"/>
      <c r="J165" s="46"/>
      <c r="K165" s="46" t="s">
        <v>650</v>
      </c>
      <c r="L165" s="28">
        <v>6154</v>
      </c>
      <c r="M165" s="29">
        <v>8004791</v>
      </c>
      <c r="N165" s="16">
        <v>45650</v>
      </c>
    </row>
    <row r="166" spans="1:14" ht="15" customHeight="1">
      <c r="A166" s="38">
        <v>5500</v>
      </c>
      <c r="B166" s="46" t="s">
        <v>8</v>
      </c>
      <c r="C166" s="46" t="s">
        <v>476</v>
      </c>
      <c r="D166" s="68" t="s">
        <v>7</v>
      </c>
      <c r="E166" s="47" t="s">
        <v>218</v>
      </c>
      <c r="F166" s="18" t="s">
        <v>335</v>
      </c>
      <c r="G166" s="43" t="s">
        <v>2</v>
      </c>
      <c r="H166" s="46" t="s">
        <v>477</v>
      </c>
      <c r="I166" s="46"/>
      <c r="J166" s="46"/>
      <c r="K166" s="46" t="s">
        <v>651</v>
      </c>
      <c r="L166" s="28">
        <v>5604</v>
      </c>
      <c r="M166" s="29">
        <v>9214733</v>
      </c>
      <c r="N166" s="16">
        <v>45654</v>
      </c>
    </row>
    <row r="167" spans="1:14" ht="15" customHeight="1">
      <c r="A167" s="38">
        <v>2300</v>
      </c>
      <c r="B167" s="46" t="s">
        <v>8</v>
      </c>
      <c r="C167" s="46" t="s">
        <v>478</v>
      </c>
      <c r="D167" s="68" t="s">
        <v>7</v>
      </c>
      <c r="E167" s="47" t="s">
        <v>115</v>
      </c>
      <c r="F167" s="18">
        <v>38</v>
      </c>
      <c r="G167" s="46" t="s">
        <v>16</v>
      </c>
      <c r="H167" s="46" t="s">
        <v>479</v>
      </c>
      <c r="I167" s="46"/>
      <c r="J167" s="46"/>
      <c r="K167" s="46" t="s">
        <v>652</v>
      </c>
      <c r="L167" s="28">
        <v>2646</v>
      </c>
      <c r="M167" s="29">
        <v>9015424</v>
      </c>
      <c r="N167" s="16">
        <v>45655</v>
      </c>
    </row>
    <row r="168" spans="1:14" ht="15" customHeight="1">
      <c r="A168" s="38">
        <v>6000</v>
      </c>
      <c r="B168" s="46"/>
      <c r="C168" s="46" t="s">
        <v>482</v>
      </c>
      <c r="D168" s="46" t="s">
        <v>305</v>
      </c>
      <c r="E168" s="47"/>
      <c r="F168" s="18"/>
      <c r="G168" s="46" t="s">
        <v>68</v>
      </c>
      <c r="H168" s="51" t="s">
        <v>274</v>
      </c>
      <c r="I168" s="46"/>
      <c r="J168" s="46"/>
      <c r="K168" s="46" t="s">
        <v>249</v>
      </c>
      <c r="L168" s="28">
        <v>6315</v>
      </c>
      <c r="M168" s="29">
        <v>9281487</v>
      </c>
      <c r="N168" s="161">
        <v>45655</v>
      </c>
    </row>
    <row r="169" spans="1:14" ht="15" customHeight="1">
      <c r="A169" s="38">
        <v>25000</v>
      </c>
      <c r="B169" s="46"/>
      <c r="C169" s="46" t="s">
        <v>480</v>
      </c>
      <c r="D169" s="68" t="s">
        <v>7</v>
      </c>
      <c r="E169" s="47" t="s">
        <v>218</v>
      </c>
      <c r="F169" s="18">
        <v>45</v>
      </c>
      <c r="G169" s="46" t="s">
        <v>132</v>
      </c>
      <c r="H169" s="46"/>
      <c r="I169" s="46"/>
      <c r="J169" s="46"/>
      <c r="K169" s="46" t="s">
        <v>481</v>
      </c>
      <c r="L169" s="28">
        <v>27354</v>
      </c>
      <c r="M169" s="29">
        <v>9416783</v>
      </c>
      <c r="N169" s="16">
        <v>45655</v>
      </c>
    </row>
    <row r="170" spans="1:14" ht="15" customHeight="1">
      <c r="A170" s="38">
        <v>53000</v>
      </c>
      <c r="B170" s="46" t="s">
        <v>8</v>
      </c>
      <c r="C170" s="46" t="s">
        <v>576</v>
      </c>
      <c r="D170" s="68" t="s">
        <v>7</v>
      </c>
      <c r="E170" s="47" t="s">
        <v>77</v>
      </c>
      <c r="F170" s="18">
        <v>55</v>
      </c>
      <c r="G170" s="46" t="s">
        <v>13</v>
      </c>
      <c r="H170" s="46" t="s">
        <v>564</v>
      </c>
      <c r="I170" s="46"/>
      <c r="J170" s="46"/>
      <c r="K170" s="46" t="s">
        <v>338</v>
      </c>
      <c r="L170" s="28">
        <v>56048</v>
      </c>
      <c r="M170" s="29">
        <v>9634438</v>
      </c>
      <c r="N170" s="161">
        <v>45656</v>
      </c>
    </row>
    <row r="171" spans="1:14" ht="15" customHeight="1">
      <c r="A171" s="38">
        <v>5000</v>
      </c>
      <c r="B171" s="46" t="s">
        <v>51</v>
      </c>
      <c r="C171" s="46" t="s">
        <v>577</v>
      </c>
      <c r="D171" s="68" t="s">
        <v>7</v>
      </c>
      <c r="E171" s="47" t="s">
        <v>73</v>
      </c>
      <c r="F171" s="18">
        <v>41</v>
      </c>
      <c r="G171" s="43" t="s">
        <v>31</v>
      </c>
      <c r="H171" s="46" t="s">
        <v>565</v>
      </c>
      <c r="I171" s="46"/>
      <c r="J171" s="46"/>
      <c r="K171" s="46" t="s">
        <v>654</v>
      </c>
      <c r="L171" s="28">
        <v>5528</v>
      </c>
      <c r="M171" s="29">
        <v>8603547</v>
      </c>
      <c r="N171" s="161">
        <v>45656</v>
      </c>
    </row>
    <row r="172" spans="1:14" ht="15" customHeight="1">
      <c r="A172" s="38">
        <v>6000</v>
      </c>
      <c r="B172" s="46" t="s">
        <v>88</v>
      </c>
      <c r="C172" s="46" t="s">
        <v>575</v>
      </c>
      <c r="D172" s="68" t="s">
        <v>7</v>
      </c>
      <c r="E172" s="47" t="s">
        <v>235</v>
      </c>
      <c r="F172" s="18" t="s">
        <v>413</v>
      </c>
      <c r="G172" s="46" t="s">
        <v>42</v>
      </c>
      <c r="H172" s="46" t="s">
        <v>236</v>
      </c>
      <c r="I172" s="46"/>
      <c r="J172" s="46"/>
      <c r="K172" s="46" t="s">
        <v>653</v>
      </c>
      <c r="L172" s="28">
        <v>8044</v>
      </c>
      <c r="M172" s="29">
        <v>9385881</v>
      </c>
      <c r="N172" s="161">
        <v>45656</v>
      </c>
    </row>
    <row r="173" spans="1:14" ht="15" customHeight="1">
      <c r="A173" s="38">
        <v>3000</v>
      </c>
      <c r="B173" s="46" t="s">
        <v>566</v>
      </c>
      <c r="C173" s="46" t="s">
        <v>325</v>
      </c>
      <c r="D173" s="68" t="s">
        <v>7</v>
      </c>
      <c r="E173" s="47" t="s">
        <v>218</v>
      </c>
      <c r="F173" s="18">
        <v>65</v>
      </c>
      <c r="G173" s="46" t="s">
        <v>101</v>
      </c>
      <c r="H173" s="46" t="s">
        <v>230</v>
      </c>
      <c r="I173" s="46"/>
      <c r="J173" s="46"/>
      <c r="K173" s="46" t="s">
        <v>656</v>
      </c>
      <c r="L173" s="28">
        <v>3346</v>
      </c>
      <c r="M173" s="29">
        <v>9368182</v>
      </c>
      <c r="N173" s="161">
        <v>45657</v>
      </c>
    </row>
    <row r="174" spans="1:14" ht="15" customHeight="1">
      <c r="A174" s="38">
        <v>63000</v>
      </c>
      <c r="B174" s="46" t="s">
        <v>52</v>
      </c>
      <c r="C174" s="46" t="s">
        <v>580</v>
      </c>
      <c r="D174" s="68" t="s">
        <v>7</v>
      </c>
      <c r="E174" s="47" t="s">
        <v>73</v>
      </c>
      <c r="F174" s="18">
        <v>42</v>
      </c>
      <c r="G174" s="46" t="s">
        <v>0</v>
      </c>
      <c r="H174" s="46" t="s">
        <v>567</v>
      </c>
      <c r="I174" s="46"/>
      <c r="J174" s="46"/>
      <c r="K174" s="46" t="s">
        <v>568</v>
      </c>
      <c r="L174" s="28">
        <v>81252</v>
      </c>
      <c r="M174" s="29">
        <v>9719587</v>
      </c>
      <c r="N174" s="161">
        <v>45657</v>
      </c>
    </row>
    <row r="175" spans="1:14" ht="15" customHeight="1">
      <c r="A175" s="37">
        <v>7800</v>
      </c>
      <c r="B175" s="43"/>
      <c r="C175" s="43" t="s">
        <v>581</v>
      </c>
      <c r="D175" s="68" t="s">
        <v>7</v>
      </c>
      <c r="E175" s="44" t="s">
        <v>569</v>
      </c>
      <c r="F175" s="18" t="s">
        <v>570</v>
      </c>
      <c r="G175" s="43" t="s">
        <v>17</v>
      </c>
      <c r="H175" s="43" t="s">
        <v>1102</v>
      </c>
      <c r="I175" s="43"/>
      <c r="J175" s="43"/>
      <c r="K175" s="43" t="s">
        <v>571</v>
      </c>
      <c r="L175" s="19">
        <v>7448</v>
      </c>
      <c r="M175" s="27">
        <v>9349980</v>
      </c>
      <c r="N175" s="161">
        <v>45658</v>
      </c>
    </row>
    <row r="176" spans="1:14" ht="15" customHeight="1">
      <c r="A176" s="37">
        <v>7400</v>
      </c>
      <c r="B176" s="43" t="s">
        <v>51</v>
      </c>
      <c r="C176" s="43" t="s">
        <v>582</v>
      </c>
      <c r="D176" s="68" t="s">
        <v>7</v>
      </c>
      <c r="E176" s="44" t="s">
        <v>219</v>
      </c>
      <c r="F176" s="9">
        <v>118</v>
      </c>
      <c r="G176" s="46" t="s">
        <v>68</v>
      </c>
      <c r="H176" s="43" t="s">
        <v>270</v>
      </c>
      <c r="I176" s="43"/>
      <c r="J176" s="43"/>
      <c r="K176" s="43" t="s">
        <v>573</v>
      </c>
      <c r="L176" s="19">
        <v>10034</v>
      </c>
      <c r="M176" s="27">
        <v>9610822</v>
      </c>
      <c r="N176" s="161">
        <v>45659</v>
      </c>
    </row>
    <row r="177" spans="1:14" ht="15" customHeight="1">
      <c r="A177" s="37">
        <v>30000</v>
      </c>
      <c r="B177" s="43" t="s">
        <v>51</v>
      </c>
      <c r="C177" s="43" t="s">
        <v>722</v>
      </c>
      <c r="D177" s="68" t="s">
        <v>7</v>
      </c>
      <c r="E177" s="44" t="s">
        <v>73</v>
      </c>
      <c r="F177" s="9">
        <v>41</v>
      </c>
      <c r="G177" s="43" t="s">
        <v>108</v>
      </c>
      <c r="H177" s="43" t="s">
        <v>723</v>
      </c>
      <c r="I177" s="43"/>
      <c r="J177" s="43"/>
      <c r="K177" s="43" t="s">
        <v>724</v>
      </c>
      <c r="L177" s="19">
        <v>34442</v>
      </c>
      <c r="M177" s="27">
        <v>9796535</v>
      </c>
      <c r="N177" s="161">
        <v>45665</v>
      </c>
    </row>
    <row r="178" spans="1:14" ht="15" customHeight="1">
      <c r="A178" s="37">
        <v>11000</v>
      </c>
      <c r="B178" s="43" t="s">
        <v>8</v>
      </c>
      <c r="C178" s="43" t="s">
        <v>725</v>
      </c>
      <c r="D178" s="68" t="s">
        <v>7</v>
      </c>
      <c r="E178" s="44" t="s">
        <v>416</v>
      </c>
      <c r="F178" s="9" t="s">
        <v>726</v>
      </c>
      <c r="G178" s="46" t="s">
        <v>13</v>
      </c>
      <c r="H178" s="46" t="s">
        <v>142</v>
      </c>
      <c r="I178" s="43"/>
      <c r="J178" s="43"/>
      <c r="K178" s="43" t="s">
        <v>727</v>
      </c>
      <c r="L178" s="19">
        <v>52980</v>
      </c>
      <c r="M178" s="27">
        <v>9284520</v>
      </c>
      <c r="N178" s="161">
        <v>45665</v>
      </c>
    </row>
    <row r="179" spans="1:14" ht="15" customHeight="1">
      <c r="A179" s="37">
        <v>1470</v>
      </c>
      <c r="B179" s="43" t="s">
        <v>728</v>
      </c>
      <c r="C179" s="43" t="s">
        <v>729</v>
      </c>
      <c r="D179" s="68" t="s">
        <v>7</v>
      </c>
      <c r="E179" s="44" t="s">
        <v>251</v>
      </c>
      <c r="F179" s="9">
        <v>50</v>
      </c>
      <c r="G179" s="43" t="s">
        <v>68</v>
      </c>
      <c r="H179" s="43" t="s">
        <v>97</v>
      </c>
      <c r="I179" s="43"/>
      <c r="J179" s="43"/>
      <c r="K179" s="43" t="s">
        <v>730</v>
      </c>
      <c r="L179" s="19">
        <v>3500</v>
      </c>
      <c r="M179" s="27">
        <v>9416850</v>
      </c>
      <c r="N179" s="161">
        <v>45666</v>
      </c>
    </row>
    <row r="180" spans="1:14" ht="15" customHeight="1">
      <c r="A180" s="37">
        <v>4500</v>
      </c>
      <c r="B180" s="43" t="s">
        <v>111</v>
      </c>
      <c r="C180" s="43" t="s">
        <v>736</v>
      </c>
      <c r="D180" s="68" t="s">
        <v>7</v>
      </c>
      <c r="E180" s="67" t="s">
        <v>234</v>
      </c>
      <c r="F180" s="9">
        <v>18</v>
      </c>
      <c r="G180" s="43" t="s">
        <v>68</v>
      </c>
      <c r="H180" s="43" t="s">
        <v>106</v>
      </c>
      <c r="I180" s="43"/>
      <c r="J180" s="43"/>
      <c r="K180" s="43" t="s">
        <v>737</v>
      </c>
      <c r="L180" s="19">
        <v>6235</v>
      </c>
      <c r="M180" s="27">
        <v>8208919</v>
      </c>
      <c r="N180" s="161">
        <v>45666</v>
      </c>
    </row>
    <row r="181" spans="1:14" ht="15" customHeight="1">
      <c r="A181" s="37">
        <v>9100</v>
      </c>
      <c r="B181" s="43" t="s">
        <v>8</v>
      </c>
      <c r="C181" s="43" t="s">
        <v>738</v>
      </c>
      <c r="D181" s="68" t="s">
        <v>7</v>
      </c>
      <c r="E181" s="44" t="s">
        <v>218</v>
      </c>
      <c r="F181" s="9">
        <v>46</v>
      </c>
      <c r="G181" s="43" t="s">
        <v>35</v>
      </c>
      <c r="H181" s="43" t="s">
        <v>275</v>
      </c>
      <c r="I181" s="43"/>
      <c r="J181" s="43"/>
      <c r="K181" s="43" t="s">
        <v>739</v>
      </c>
      <c r="L181" s="19">
        <v>10131</v>
      </c>
      <c r="M181" s="27">
        <v>9350537</v>
      </c>
      <c r="N181" s="161">
        <v>45666</v>
      </c>
    </row>
    <row r="182" spans="1:14" ht="15" customHeight="1">
      <c r="A182" s="194">
        <v>4000</v>
      </c>
      <c r="B182" s="46"/>
      <c r="C182" s="205" t="s">
        <v>741</v>
      </c>
      <c r="D182" s="46" t="s">
        <v>742</v>
      </c>
      <c r="E182" s="46"/>
      <c r="F182" s="46"/>
      <c r="G182" s="47" t="s">
        <v>16</v>
      </c>
      <c r="H182" s="51" t="s">
        <v>743</v>
      </c>
      <c r="I182" s="46"/>
      <c r="J182" s="46"/>
      <c r="K182" s="46" t="s">
        <v>632</v>
      </c>
      <c r="L182" s="219">
        <v>4315</v>
      </c>
      <c r="M182" s="29">
        <v>9174787</v>
      </c>
      <c r="N182" s="161">
        <v>45667</v>
      </c>
    </row>
    <row r="183" spans="1:14" ht="15" customHeight="1">
      <c r="A183" s="38">
        <v>2900</v>
      </c>
      <c r="B183" s="46" t="s">
        <v>88</v>
      </c>
      <c r="C183" s="46" t="s">
        <v>744</v>
      </c>
      <c r="D183" s="68" t="s">
        <v>7</v>
      </c>
      <c r="E183" s="47" t="s">
        <v>77</v>
      </c>
      <c r="F183" s="18">
        <v>63</v>
      </c>
      <c r="G183" s="46" t="s">
        <v>42</v>
      </c>
      <c r="H183" s="46" t="s">
        <v>745</v>
      </c>
      <c r="I183" s="46"/>
      <c r="J183" s="46"/>
      <c r="K183" s="46" t="s">
        <v>746</v>
      </c>
      <c r="L183" s="28">
        <v>3536</v>
      </c>
      <c r="M183" s="29">
        <v>9319947</v>
      </c>
      <c r="N183" s="161">
        <v>45669</v>
      </c>
    </row>
    <row r="184" spans="1:14" ht="15" customHeight="1">
      <c r="A184" s="38">
        <v>6000</v>
      </c>
      <c r="B184" s="46" t="s">
        <v>8</v>
      </c>
      <c r="C184" s="206" t="s">
        <v>747</v>
      </c>
      <c r="D184" s="68" t="s">
        <v>7</v>
      </c>
      <c r="E184" s="47" t="s">
        <v>220</v>
      </c>
      <c r="F184" s="18">
        <v>80</v>
      </c>
      <c r="G184" s="46" t="s">
        <v>17</v>
      </c>
      <c r="H184" s="46" t="s">
        <v>748</v>
      </c>
      <c r="I184" s="46"/>
      <c r="J184" s="46"/>
      <c r="K184" s="46" t="s">
        <v>749</v>
      </c>
      <c r="L184" s="28">
        <v>6355</v>
      </c>
      <c r="M184" s="29">
        <v>9364019</v>
      </c>
      <c r="N184" s="161">
        <v>45669</v>
      </c>
    </row>
    <row r="185" spans="1:14" ht="15" customHeight="1">
      <c r="A185" s="38">
        <v>4500</v>
      </c>
      <c r="B185" s="46"/>
      <c r="C185" s="46" t="s">
        <v>899</v>
      </c>
      <c r="D185" s="68" t="s">
        <v>7</v>
      </c>
      <c r="E185" s="47" t="s">
        <v>900</v>
      </c>
      <c r="F185" s="18">
        <v>131</v>
      </c>
      <c r="G185" s="43" t="s">
        <v>108</v>
      </c>
      <c r="H185" s="43" t="s">
        <v>723</v>
      </c>
      <c r="I185" s="46"/>
      <c r="J185" s="46"/>
      <c r="K185" s="46" t="s">
        <v>901</v>
      </c>
      <c r="L185" s="28">
        <v>5006</v>
      </c>
      <c r="M185" s="29">
        <v>9166510</v>
      </c>
      <c r="N185" s="161">
        <v>45671</v>
      </c>
    </row>
    <row r="186" spans="1:14" ht="15" customHeight="1">
      <c r="A186" s="38">
        <v>2789</v>
      </c>
      <c r="B186" s="46" t="s">
        <v>52</v>
      </c>
      <c r="C186" s="46" t="s">
        <v>902</v>
      </c>
      <c r="D186" s="68" t="s">
        <v>7</v>
      </c>
      <c r="E186" s="47" t="s">
        <v>220</v>
      </c>
      <c r="F186" s="18">
        <v>81</v>
      </c>
      <c r="G186" s="46" t="s">
        <v>133</v>
      </c>
      <c r="H186" s="46" t="s">
        <v>531</v>
      </c>
      <c r="I186" s="46"/>
      <c r="J186" s="46"/>
      <c r="K186" s="46" t="s">
        <v>903</v>
      </c>
      <c r="L186" s="28">
        <v>3323</v>
      </c>
      <c r="M186" s="29">
        <v>9414656</v>
      </c>
      <c r="N186" s="161">
        <v>45671</v>
      </c>
    </row>
    <row r="187" spans="1:14" ht="15" customHeight="1">
      <c r="A187" s="38">
        <v>6600</v>
      </c>
      <c r="B187" s="46" t="s">
        <v>88</v>
      </c>
      <c r="C187" s="46" t="s">
        <v>904</v>
      </c>
      <c r="D187" s="68" t="s">
        <v>7</v>
      </c>
      <c r="E187" s="47" t="s">
        <v>235</v>
      </c>
      <c r="F187" s="18" t="s">
        <v>413</v>
      </c>
      <c r="G187" s="46" t="s">
        <v>35</v>
      </c>
      <c r="H187" s="46" t="s">
        <v>275</v>
      </c>
      <c r="I187" s="46"/>
      <c r="J187" s="46"/>
      <c r="K187" s="46" t="s">
        <v>905</v>
      </c>
      <c r="L187" s="28">
        <v>9169</v>
      </c>
      <c r="M187" s="29">
        <v>8914312</v>
      </c>
      <c r="N187" s="161">
        <v>45671</v>
      </c>
    </row>
    <row r="188" spans="1:14" ht="15" customHeight="1">
      <c r="A188" s="38">
        <v>3300</v>
      </c>
      <c r="B188" s="46" t="s">
        <v>8</v>
      </c>
      <c r="C188" s="46" t="s">
        <v>906</v>
      </c>
      <c r="D188" s="68" t="s">
        <v>7</v>
      </c>
      <c r="E188" s="47"/>
      <c r="F188" s="18"/>
      <c r="G188" s="46" t="s">
        <v>16</v>
      </c>
      <c r="H188" s="46" t="s">
        <v>907</v>
      </c>
      <c r="I188" s="46"/>
      <c r="J188" s="46"/>
      <c r="K188" s="46" t="s">
        <v>908</v>
      </c>
      <c r="L188" s="28">
        <v>3885</v>
      </c>
      <c r="M188" s="29">
        <v>9280225</v>
      </c>
      <c r="N188" s="161">
        <v>45672</v>
      </c>
    </row>
    <row r="189" spans="1:14" ht="15" customHeight="1">
      <c r="A189" s="38">
        <v>18500</v>
      </c>
      <c r="B189" s="46" t="s">
        <v>51</v>
      </c>
      <c r="C189" s="46" t="s">
        <v>909</v>
      </c>
      <c r="D189" s="68" t="s">
        <v>7</v>
      </c>
      <c r="E189" s="47" t="s">
        <v>421</v>
      </c>
      <c r="F189" s="18">
        <v>68</v>
      </c>
      <c r="G189" s="46" t="s">
        <v>35</v>
      </c>
      <c r="H189" s="46" t="s">
        <v>510</v>
      </c>
      <c r="I189" s="46"/>
      <c r="J189" s="46"/>
      <c r="K189" s="46" t="s">
        <v>910</v>
      </c>
      <c r="L189" s="28">
        <v>22108</v>
      </c>
      <c r="M189" s="29">
        <v>9509255</v>
      </c>
      <c r="N189" s="161">
        <v>45672</v>
      </c>
    </row>
    <row r="190" spans="1:14" ht="15" customHeight="1">
      <c r="A190" s="38">
        <v>33000</v>
      </c>
      <c r="B190" s="46" t="s">
        <v>8</v>
      </c>
      <c r="C190" s="46" t="s">
        <v>911</v>
      </c>
      <c r="D190" s="68" t="s">
        <v>7</v>
      </c>
      <c r="E190" s="47"/>
      <c r="F190" s="18"/>
      <c r="G190" s="46" t="s">
        <v>13</v>
      </c>
      <c r="H190" s="46" t="s">
        <v>912</v>
      </c>
      <c r="I190" s="46"/>
      <c r="J190" s="46"/>
      <c r="K190" s="46" t="s">
        <v>913</v>
      </c>
      <c r="L190" s="28">
        <v>33755</v>
      </c>
      <c r="M190" s="29">
        <v>9467548</v>
      </c>
      <c r="N190" s="161">
        <v>45672</v>
      </c>
    </row>
    <row r="191" spans="1:14" ht="15" customHeight="1">
      <c r="A191" s="38">
        <v>4000</v>
      </c>
      <c r="B191" s="46" t="s">
        <v>8</v>
      </c>
      <c r="C191" s="46" t="s">
        <v>914</v>
      </c>
      <c r="D191" s="68" t="s">
        <v>7</v>
      </c>
      <c r="E191" s="47" t="s">
        <v>416</v>
      </c>
      <c r="F191" s="18" t="s">
        <v>417</v>
      </c>
      <c r="G191" s="46" t="s">
        <v>68</v>
      </c>
      <c r="H191" s="46"/>
      <c r="I191" s="46"/>
      <c r="J191" s="46"/>
      <c r="K191" s="46" t="s">
        <v>915</v>
      </c>
      <c r="L191" s="28">
        <v>4570</v>
      </c>
      <c r="M191" s="29">
        <v>9143257</v>
      </c>
      <c r="N191" s="161">
        <v>45674</v>
      </c>
    </row>
    <row r="192" spans="1:14" ht="15" customHeight="1">
      <c r="A192" s="38">
        <v>31500</v>
      </c>
      <c r="B192" s="46" t="s">
        <v>8</v>
      </c>
      <c r="C192" s="46" t="s">
        <v>916</v>
      </c>
      <c r="D192" s="68" t="s">
        <v>7</v>
      </c>
      <c r="E192" s="47" t="s">
        <v>180</v>
      </c>
      <c r="F192" s="18">
        <v>31</v>
      </c>
      <c r="G192" s="46" t="s">
        <v>68</v>
      </c>
      <c r="H192" s="46"/>
      <c r="I192" s="46"/>
      <c r="J192" s="46"/>
      <c r="K192" s="46" t="s">
        <v>917</v>
      </c>
      <c r="L192" s="28">
        <v>35732</v>
      </c>
      <c r="M192" s="29">
        <v>9537977</v>
      </c>
      <c r="N192" s="161">
        <v>45674</v>
      </c>
    </row>
    <row r="193" spans="1:14" ht="15" customHeight="1">
      <c r="A193" s="38">
        <v>70000</v>
      </c>
      <c r="B193" s="46" t="s">
        <v>52</v>
      </c>
      <c r="C193" s="46" t="s">
        <v>918</v>
      </c>
      <c r="D193" s="68" t="s">
        <v>7</v>
      </c>
      <c r="E193" s="47" t="s">
        <v>919</v>
      </c>
      <c r="F193" s="18" t="s">
        <v>920</v>
      </c>
      <c r="G193" s="43" t="s">
        <v>132</v>
      </c>
      <c r="H193" s="43"/>
      <c r="I193" s="46"/>
      <c r="J193" s="46"/>
      <c r="K193" s="46" t="s">
        <v>921</v>
      </c>
      <c r="L193" s="28">
        <v>84108</v>
      </c>
      <c r="M193" s="29">
        <v>9525613</v>
      </c>
      <c r="N193" s="161">
        <v>45675</v>
      </c>
    </row>
    <row r="194" spans="1:14" ht="15" customHeight="1">
      <c r="A194" s="28">
        <v>6000</v>
      </c>
      <c r="B194" s="46" t="s">
        <v>88</v>
      </c>
      <c r="C194" s="46" t="s">
        <v>280</v>
      </c>
      <c r="D194" s="46" t="s">
        <v>12</v>
      </c>
      <c r="E194" s="46" t="s">
        <v>76</v>
      </c>
      <c r="F194" s="18">
        <v>15</v>
      </c>
      <c r="G194" s="46" t="s">
        <v>42</v>
      </c>
      <c r="H194" s="46" t="s">
        <v>281</v>
      </c>
      <c r="I194" s="47"/>
      <c r="J194" s="47"/>
      <c r="K194" s="46" t="s">
        <v>282</v>
      </c>
      <c r="L194" s="28">
        <v>8500</v>
      </c>
      <c r="M194" s="29">
        <v>9472713</v>
      </c>
      <c r="N194" s="16">
        <v>45631</v>
      </c>
    </row>
    <row r="195" spans="1:14" ht="15" customHeight="1">
      <c r="A195" s="28">
        <v>31500</v>
      </c>
      <c r="B195" s="46" t="s">
        <v>8</v>
      </c>
      <c r="C195" s="46" t="s">
        <v>284</v>
      </c>
      <c r="D195" s="46" t="s">
        <v>12</v>
      </c>
      <c r="E195" s="46" t="s">
        <v>76</v>
      </c>
      <c r="F195" s="18">
        <v>9</v>
      </c>
      <c r="G195" s="43" t="s">
        <v>2</v>
      </c>
      <c r="H195" s="46" t="s">
        <v>285</v>
      </c>
      <c r="I195" s="47" t="s">
        <v>789</v>
      </c>
      <c r="J195" s="47"/>
      <c r="K195" s="46" t="s">
        <v>286</v>
      </c>
      <c r="L195" s="28">
        <v>31872</v>
      </c>
      <c r="M195" s="29">
        <v>9424120</v>
      </c>
      <c r="N195" s="16">
        <v>45632</v>
      </c>
    </row>
    <row r="196" spans="1:14" ht="15" customHeight="1">
      <c r="A196" s="28">
        <v>3000</v>
      </c>
      <c r="B196" s="46" t="s">
        <v>8</v>
      </c>
      <c r="C196" s="46" t="s">
        <v>287</v>
      </c>
      <c r="D196" s="46" t="s">
        <v>12</v>
      </c>
      <c r="E196" s="46" t="s">
        <v>288</v>
      </c>
      <c r="F196" s="18"/>
      <c r="G196" s="46" t="s">
        <v>2</v>
      </c>
      <c r="H196" s="46" t="s">
        <v>285</v>
      </c>
      <c r="I196" s="47" t="s">
        <v>794</v>
      </c>
      <c r="J196" s="47"/>
      <c r="K196" s="46" t="s">
        <v>289</v>
      </c>
      <c r="L196" s="28">
        <v>32326</v>
      </c>
      <c r="M196" s="29">
        <v>9400942</v>
      </c>
      <c r="N196" s="16">
        <v>45634</v>
      </c>
    </row>
    <row r="197" spans="1:14" ht="15" customHeight="1">
      <c r="A197" s="28">
        <v>4700</v>
      </c>
      <c r="B197" s="46"/>
      <c r="C197" s="46" t="s">
        <v>344</v>
      </c>
      <c r="D197" s="46" t="s">
        <v>43</v>
      </c>
      <c r="E197" s="46" t="s">
        <v>85</v>
      </c>
      <c r="F197" s="18">
        <v>10</v>
      </c>
      <c r="G197" s="46" t="s">
        <v>181</v>
      </c>
      <c r="H197" s="46" t="s">
        <v>345</v>
      </c>
      <c r="I197" s="47"/>
      <c r="J197" s="47"/>
      <c r="K197" s="46" t="s">
        <v>346</v>
      </c>
      <c r="L197" s="28">
        <v>4902</v>
      </c>
      <c r="M197" s="29">
        <v>9003524</v>
      </c>
      <c r="N197" s="16">
        <v>45638</v>
      </c>
    </row>
    <row r="198" spans="1:14" ht="15" customHeight="1">
      <c r="A198" s="28">
        <v>30000</v>
      </c>
      <c r="B198" s="46" t="s">
        <v>183</v>
      </c>
      <c r="C198" s="46" t="s">
        <v>347</v>
      </c>
      <c r="D198" s="46" t="s">
        <v>12</v>
      </c>
      <c r="E198" s="46" t="s">
        <v>76</v>
      </c>
      <c r="F198" s="18">
        <v>8</v>
      </c>
      <c r="G198" s="46" t="s">
        <v>2</v>
      </c>
      <c r="H198" s="46" t="s">
        <v>283</v>
      </c>
      <c r="I198" s="47" t="s">
        <v>795</v>
      </c>
      <c r="J198" s="47"/>
      <c r="K198" s="46" t="s">
        <v>348</v>
      </c>
      <c r="L198" s="28">
        <v>33842</v>
      </c>
      <c r="M198" s="29">
        <v>9496939</v>
      </c>
      <c r="N198" s="16">
        <v>45641</v>
      </c>
    </row>
    <row r="199" spans="1:14" ht="15" customHeight="1">
      <c r="A199" s="28">
        <v>14310</v>
      </c>
      <c r="B199" s="46" t="s">
        <v>178</v>
      </c>
      <c r="C199" s="46" t="s">
        <v>414</v>
      </c>
      <c r="D199" s="46" t="s">
        <v>12</v>
      </c>
      <c r="E199" s="46" t="s">
        <v>82</v>
      </c>
      <c r="F199" s="18">
        <v>7</v>
      </c>
      <c r="G199" s="46" t="s">
        <v>39</v>
      </c>
      <c r="H199" s="46" t="s">
        <v>301</v>
      </c>
      <c r="I199" s="47"/>
      <c r="J199" s="47"/>
      <c r="K199" s="46" t="s">
        <v>427</v>
      </c>
      <c r="L199" s="28">
        <v>34536</v>
      </c>
      <c r="M199" s="29">
        <v>9713193</v>
      </c>
      <c r="N199" s="16">
        <v>45642</v>
      </c>
    </row>
    <row r="200" spans="1:14" ht="15" customHeight="1">
      <c r="A200" s="28">
        <v>31500</v>
      </c>
      <c r="B200" s="46" t="s">
        <v>8</v>
      </c>
      <c r="C200" s="46" t="s">
        <v>428</v>
      </c>
      <c r="D200" s="46" t="s">
        <v>12</v>
      </c>
      <c r="E200" s="46" t="s">
        <v>288</v>
      </c>
      <c r="F200" s="18"/>
      <c r="G200" s="43" t="s">
        <v>2</v>
      </c>
      <c r="H200" s="46" t="s">
        <v>369</v>
      </c>
      <c r="I200" s="73" t="s">
        <v>657</v>
      </c>
      <c r="J200" s="73"/>
      <c r="K200" s="46" t="s">
        <v>289</v>
      </c>
      <c r="L200" s="28">
        <v>33382</v>
      </c>
      <c r="M200" s="29">
        <v>9658800</v>
      </c>
      <c r="N200" s="16">
        <v>45642</v>
      </c>
    </row>
    <row r="201" spans="1:14" ht="15" customHeight="1">
      <c r="A201" s="28">
        <v>3444</v>
      </c>
      <c r="B201" s="46" t="s">
        <v>8</v>
      </c>
      <c r="C201" s="46" t="s">
        <v>429</v>
      </c>
      <c r="D201" s="46" t="s">
        <v>12</v>
      </c>
      <c r="E201" s="46" t="s">
        <v>288</v>
      </c>
      <c r="F201" s="18"/>
      <c r="G201" s="46" t="s">
        <v>35</v>
      </c>
      <c r="H201" s="46" t="s">
        <v>275</v>
      </c>
      <c r="I201" s="47"/>
      <c r="J201" s="47"/>
      <c r="K201" s="46" t="s">
        <v>430</v>
      </c>
      <c r="L201" s="28">
        <v>5211</v>
      </c>
      <c r="M201" s="29">
        <v>9197480</v>
      </c>
      <c r="N201" s="16">
        <v>45642</v>
      </c>
    </row>
    <row r="202" spans="1:14" ht="15" customHeight="1">
      <c r="A202" s="28">
        <v>6000</v>
      </c>
      <c r="B202" s="46" t="s">
        <v>8</v>
      </c>
      <c r="C202" s="46" t="s">
        <v>431</v>
      </c>
      <c r="D202" s="46" t="s">
        <v>12</v>
      </c>
      <c r="E202" s="46"/>
      <c r="F202" s="18"/>
      <c r="G202" s="46" t="s">
        <v>16</v>
      </c>
      <c r="H202" s="46" t="s">
        <v>432</v>
      </c>
      <c r="I202" s="47"/>
      <c r="J202" s="47"/>
      <c r="K202" s="46" t="s">
        <v>377</v>
      </c>
      <c r="L202" s="28">
        <v>6562</v>
      </c>
      <c r="M202" s="29">
        <v>9592678</v>
      </c>
      <c r="N202" s="16">
        <v>45643</v>
      </c>
    </row>
    <row r="203" spans="1:14" ht="15" customHeight="1">
      <c r="A203" s="28">
        <v>31500</v>
      </c>
      <c r="B203" s="46" t="s">
        <v>8</v>
      </c>
      <c r="C203" s="46" t="s">
        <v>435</v>
      </c>
      <c r="D203" s="46" t="s">
        <v>12</v>
      </c>
      <c r="E203" s="46" t="s">
        <v>76</v>
      </c>
      <c r="F203" s="18" t="s">
        <v>436</v>
      </c>
      <c r="G203" s="46" t="s">
        <v>2</v>
      </c>
      <c r="H203" s="46" t="s">
        <v>237</v>
      </c>
      <c r="I203" s="47" t="s">
        <v>789</v>
      </c>
      <c r="J203" s="47"/>
      <c r="K203" s="46" t="s">
        <v>437</v>
      </c>
      <c r="L203" s="28">
        <v>33225</v>
      </c>
      <c r="M203" s="29">
        <v>9370408</v>
      </c>
      <c r="N203" s="20">
        <v>45645</v>
      </c>
    </row>
    <row r="204" spans="1:14" ht="15" customHeight="1">
      <c r="A204" s="28">
        <v>3000</v>
      </c>
      <c r="B204" s="46"/>
      <c r="C204" s="46" t="s">
        <v>433</v>
      </c>
      <c r="D204" s="46" t="s">
        <v>12</v>
      </c>
      <c r="E204" s="46" t="s">
        <v>76</v>
      </c>
      <c r="F204" s="18">
        <v>7</v>
      </c>
      <c r="G204" s="46" t="s">
        <v>68</v>
      </c>
      <c r="H204" s="46" t="s">
        <v>97</v>
      </c>
      <c r="I204" s="47"/>
      <c r="J204" s="47"/>
      <c r="K204" s="46" t="s">
        <v>434</v>
      </c>
      <c r="L204" s="28">
        <v>3193</v>
      </c>
      <c r="M204" s="29">
        <v>8728024</v>
      </c>
      <c r="N204" s="20">
        <v>45645</v>
      </c>
    </row>
    <row r="205" spans="1:14" ht="15" customHeight="1">
      <c r="A205" s="28">
        <v>8000</v>
      </c>
      <c r="B205" s="46"/>
      <c r="C205" s="46" t="s">
        <v>438</v>
      </c>
      <c r="D205" s="46" t="s">
        <v>43</v>
      </c>
      <c r="E205" s="46"/>
      <c r="F205" s="18"/>
      <c r="G205" s="46" t="s">
        <v>511</v>
      </c>
      <c r="H205" s="46" t="s">
        <v>512</v>
      </c>
      <c r="I205" s="47"/>
      <c r="J205" s="47"/>
      <c r="K205" s="46" t="s">
        <v>439</v>
      </c>
      <c r="L205" s="28">
        <v>9851</v>
      </c>
      <c r="M205" s="29">
        <v>9448451</v>
      </c>
      <c r="N205" s="20">
        <v>45647</v>
      </c>
    </row>
    <row r="206" spans="1:14" ht="15" customHeight="1">
      <c r="A206" s="28">
        <v>7000</v>
      </c>
      <c r="B206" s="46" t="s">
        <v>1103</v>
      </c>
      <c r="C206" s="46" t="s">
        <v>584</v>
      </c>
      <c r="D206" s="46" t="s">
        <v>12</v>
      </c>
      <c r="E206" s="46" t="s">
        <v>76</v>
      </c>
      <c r="F206" s="18">
        <v>15</v>
      </c>
      <c r="G206" s="46" t="s">
        <v>13</v>
      </c>
      <c r="H206" s="46" t="s">
        <v>572</v>
      </c>
      <c r="I206" s="47"/>
      <c r="J206" s="47"/>
      <c r="K206" s="46" t="s">
        <v>658</v>
      </c>
      <c r="L206" s="28">
        <v>8000</v>
      </c>
      <c r="M206" s="29">
        <v>9516246</v>
      </c>
      <c r="N206" s="20">
        <v>45662</v>
      </c>
    </row>
    <row r="207" spans="1:14" ht="15" customHeight="1">
      <c r="A207" s="28">
        <v>13000</v>
      </c>
      <c r="B207" s="46" t="s">
        <v>183</v>
      </c>
      <c r="C207" s="46" t="s">
        <v>750</v>
      </c>
      <c r="D207" s="46" t="s">
        <v>12</v>
      </c>
      <c r="E207" s="46" t="s">
        <v>76</v>
      </c>
      <c r="F207" s="18">
        <v>13</v>
      </c>
      <c r="G207" s="46" t="s">
        <v>13</v>
      </c>
      <c r="H207" s="46" t="s">
        <v>751</v>
      </c>
      <c r="I207" s="47"/>
      <c r="J207" s="47"/>
      <c r="K207" s="46" t="s">
        <v>746</v>
      </c>
      <c r="L207" s="28">
        <v>13449</v>
      </c>
      <c r="M207" s="29">
        <v>9558581</v>
      </c>
      <c r="N207" s="20">
        <v>45665</v>
      </c>
    </row>
    <row r="208" spans="1:14" ht="15" customHeight="1">
      <c r="A208" s="28">
        <v>8500</v>
      </c>
      <c r="B208" s="46"/>
      <c r="C208" s="46" t="s">
        <v>758</v>
      </c>
      <c r="D208" s="46" t="s">
        <v>12</v>
      </c>
      <c r="E208" s="46" t="s">
        <v>76</v>
      </c>
      <c r="F208" s="18">
        <v>15</v>
      </c>
      <c r="G208" s="46" t="s">
        <v>0</v>
      </c>
      <c r="H208" s="46" t="s">
        <v>231</v>
      </c>
      <c r="I208" s="47"/>
      <c r="J208" s="47"/>
      <c r="K208" s="46" t="s">
        <v>759</v>
      </c>
      <c r="L208" s="28">
        <v>9218</v>
      </c>
      <c r="M208" s="29">
        <v>9205706</v>
      </c>
      <c r="N208" s="20">
        <v>45666</v>
      </c>
    </row>
    <row r="209" spans="1:14" ht="15" customHeight="1">
      <c r="A209" s="28">
        <v>4000</v>
      </c>
      <c r="B209" s="46"/>
      <c r="C209" s="46" t="s">
        <v>760</v>
      </c>
      <c r="D209" s="46" t="s">
        <v>12</v>
      </c>
      <c r="E209" s="46" t="s">
        <v>76</v>
      </c>
      <c r="F209" s="18">
        <v>7</v>
      </c>
      <c r="G209" s="46" t="s">
        <v>13</v>
      </c>
      <c r="H209" s="46" t="s">
        <v>761</v>
      </c>
      <c r="I209" s="47"/>
      <c r="J209" s="47"/>
      <c r="K209" s="46" t="s">
        <v>746</v>
      </c>
      <c r="L209" s="28">
        <v>4690</v>
      </c>
      <c r="M209" s="29">
        <v>9506576</v>
      </c>
      <c r="N209" s="20">
        <v>45666</v>
      </c>
    </row>
    <row r="210" spans="1:14" ht="15" customHeight="1">
      <c r="A210" s="28">
        <v>4000</v>
      </c>
      <c r="B210" s="46" t="s">
        <v>51</v>
      </c>
      <c r="C210" s="46" t="s">
        <v>762</v>
      </c>
      <c r="D210" s="46" t="s">
        <v>12</v>
      </c>
      <c r="E210" s="46" t="s">
        <v>288</v>
      </c>
      <c r="F210" s="18"/>
      <c r="G210" s="46" t="s">
        <v>35</v>
      </c>
      <c r="H210" s="46" t="s">
        <v>275</v>
      </c>
      <c r="I210" s="47"/>
      <c r="J210" s="47"/>
      <c r="K210" s="46" t="s">
        <v>763</v>
      </c>
      <c r="L210" s="28">
        <v>6046</v>
      </c>
      <c r="M210" s="29">
        <v>9437816</v>
      </c>
      <c r="N210" s="20">
        <v>45666</v>
      </c>
    </row>
    <row r="211" spans="1:14" ht="15" customHeight="1">
      <c r="A211" s="28">
        <v>30000</v>
      </c>
      <c r="B211" s="46" t="s">
        <v>8</v>
      </c>
      <c r="C211" s="46" t="s">
        <v>764</v>
      </c>
      <c r="D211" s="46" t="s">
        <v>43</v>
      </c>
      <c r="E211" s="46" t="s">
        <v>85</v>
      </c>
      <c r="F211" s="18">
        <v>9</v>
      </c>
      <c r="G211" s="46" t="s">
        <v>20</v>
      </c>
      <c r="H211" s="46" t="s">
        <v>765</v>
      </c>
      <c r="I211" s="47"/>
      <c r="J211" s="47"/>
      <c r="K211" s="46" t="s">
        <v>766</v>
      </c>
      <c r="L211" s="28">
        <v>38037</v>
      </c>
      <c r="M211" s="29">
        <v>9640061</v>
      </c>
      <c r="N211" s="20">
        <v>45667</v>
      </c>
    </row>
    <row r="212" spans="1:14" ht="15" customHeight="1">
      <c r="A212" s="28">
        <v>30000</v>
      </c>
      <c r="B212" s="46" t="s">
        <v>8</v>
      </c>
      <c r="C212" s="46" t="s">
        <v>767</v>
      </c>
      <c r="D212" s="46" t="s">
        <v>12</v>
      </c>
      <c r="E212" s="46" t="s">
        <v>76</v>
      </c>
      <c r="F212" s="18">
        <v>8</v>
      </c>
      <c r="G212" s="46"/>
      <c r="H212" s="46"/>
      <c r="I212" s="47"/>
      <c r="J212" s="47"/>
      <c r="K212" s="46" t="s">
        <v>768</v>
      </c>
      <c r="L212" s="28">
        <v>35000</v>
      </c>
      <c r="M212" s="29">
        <v>9693501</v>
      </c>
      <c r="N212" s="20">
        <v>45667</v>
      </c>
    </row>
    <row r="213" spans="1:14" ht="15" customHeight="1">
      <c r="A213" s="28">
        <v>2950</v>
      </c>
      <c r="B213" s="46" t="s">
        <v>51</v>
      </c>
      <c r="C213" s="46" t="s">
        <v>922</v>
      </c>
      <c r="D213" s="46" t="s">
        <v>140</v>
      </c>
      <c r="E213" s="46" t="s">
        <v>165</v>
      </c>
      <c r="F213" s="18">
        <v>1</v>
      </c>
      <c r="G213" s="46" t="s">
        <v>16</v>
      </c>
      <c r="H213" s="46" t="s">
        <v>102</v>
      </c>
      <c r="I213" s="47"/>
      <c r="J213" s="47"/>
      <c r="K213" s="46" t="s">
        <v>449</v>
      </c>
      <c r="L213" s="28">
        <v>3465</v>
      </c>
      <c r="M213" s="29">
        <v>8332100</v>
      </c>
      <c r="N213" s="20">
        <v>45671</v>
      </c>
    </row>
    <row r="214" spans="1:14" ht="15" customHeight="1">
      <c r="A214" s="28">
        <v>3000</v>
      </c>
      <c r="B214" s="46" t="s">
        <v>51</v>
      </c>
      <c r="C214" s="46" t="s">
        <v>483</v>
      </c>
      <c r="D214" s="46" t="s">
        <v>140</v>
      </c>
      <c r="E214" s="46" t="s">
        <v>165</v>
      </c>
      <c r="F214" s="18">
        <v>1</v>
      </c>
      <c r="G214" s="46" t="s">
        <v>16</v>
      </c>
      <c r="H214" s="46" t="s">
        <v>923</v>
      </c>
      <c r="I214" s="47"/>
      <c r="J214" s="47"/>
      <c r="K214" s="46" t="s">
        <v>449</v>
      </c>
      <c r="L214" s="28">
        <v>3490</v>
      </c>
      <c r="M214" s="29">
        <v>9001124</v>
      </c>
      <c r="N214" s="20">
        <v>45673</v>
      </c>
    </row>
    <row r="215" spans="1:14" ht="15" customHeight="1">
      <c r="A215" s="28">
        <v>25000</v>
      </c>
      <c r="B215" s="46" t="s">
        <v>8</v>
      </c>
      <c r="C215" s="46" t="s">
        <v>924</v>
      </c>
      <c r="D215" s="46" t="s">
        <v>12</v>
      </c>
      <c r="E215" s="46" t="s">
        <v>288</v>
      </c>
      <c r="F215" s="18"/>
      <c r="G215" s="46"/>
      <c r="H215" s="46"/>
      <c r="I215" s="47"/>
      <c r="J215" s="47"/>
      <c r="K215" s="46" t="s">
        <v>925</v>
      </c>
      <c r="L215" s="28">
        <v>32077</v>
      </c>
      <c r="M215" s="29">
        <v>9494814</v>
      </c>
      <c r="N215" s="20">
        <v>45674</v>
      </c>
    </row>
    <row r="216" spans="1:14" ht="15" customHeight="1">
      <c r="A216" s="28"/>
      <c r="B216" s="46"/>
      <c r="C216" s="46" t="s">
        <v>926</v>
      </c>
      <c r="D216" s="46" t="s">
        <v>43</v>
      </c>
      <c r="E216" s="46" t="s">
        <v>85</v>
      </c>
      <c r="F216" s="18">
        <v>8</v>
      </c>
      <c r="G216" s="46" t="s">
        <v>2</v>
      </c>
      <c r="H216" s="46" t="s">
        <v>237</v>
      </c>
      <c r="I216" s="47"/>
      <c r="J216" s="47"/>
      <c r="K216" s="46" t="s">
        <v>927</v>
      </c>
      <c r="L216" s="28">
        <v>7281</v>
      </c>
      <c r="M216" s="29">
        <v>9938743</v>
      </c>
      <c r="N216" s="20">
        <v>45675</v>
      </c>
    </row>
    <row r="217" spans="1:14" ht="15" customHeight="1">
      <c r="A217" s="28">
        <v>4000</v>
      </c>
      <c r="B217" s="46"/>
      <c r="C217" s="46" t="s">
        <v>928</v>
      </c>
      <c r="D217" s="46" t="s">
        <v>140</v>
      </c>
      <c r="E217" s="46" t="s">
        <v>165</v>
      </c>
      <c r="F217" s="18">
        <v>1</v>
      </c>
      <c r="G217" s="46" t="s">
        <v>16</v>
      </c>
      <c r="H217" s="46" t="s">
        <v>929</v>
      </c>
      <c r="I217" s="47"/>
      <c r="J217" s="47"/>
      <c r="K217" s="46" t="s">
        <v>930</v>
      </c>
      <c r="L217" s="28">
        <v>4490</v>
      </c>
      <c r="M217" s="29">
        <v>9169732</v>
      </c>
      <c r="N217" s="20">
        <v>45676</v>
      </c>
    </row>
    <row r="218" spans="1:14" ht="15" customHeight="1">
      <c r="A218" s="28">
        <v>30000</v>
      </c>
      <c r="B218" s="46"/>
      <c r="C218" s="46" t="s">
        <v>931</v>
      </c>
      <c r="D218" s="46" t="s">
        <v>43</v>
      </c>
      <c r="E218" s="46" t="s">
        <v>932</v>
      </c>
      <c r="F218" s="18">
        <v>31</v>
      </c>
      <c r="G218" s="46" t="s">
        <v>132</v>
      </c>
      <c r="H218" s="46"/>
      <c r="I218" s="47"/>
      <c r="J218" s="47"/>
      <c r="K218" s="46" t="s">
        <v>933</v>
      </c>
      <c r="L218" s="28">
        <v>34428</v>
      </c>
      <c r="M218" s="29">
        <v>9480710</v>
      </c>
      <c r="N218" s="20">
        <v>45676</v>
      </c>
    </row>
    <row r="219" spans="1:14" ht="15" customHeight="1">
      <c r="A219" s="28">
        <v>6000</v>
      </c>
      <c r="B219" s="46" t="s">
        <v>8</v>
      </c>
      <c r="C219" s="46" t="s">
        <v>934</v>
      </c>
      <c r="D219" s="46" t="s">
        <v>12</v>
      </c>
      <c r="E219" s="46" t="s">
        <v>76</v>
      </c>
      <c r="F219" s="18">
        <v>14</v>
      </c>
      <c r="G219" s="46"/>
      <c r="H219" s="46"/>
      <c r="I219" s="47"/>
      <c r="J219" s="47"/>
      <c r="K219" s="46" t="s">
        <v>935</v>
      </c>
      <c r="L219" s="28">
        <v>6315</v>
      </c>
      <c r="M219" s="29">
        <v>9281516</v>
      </c>
      <c r="N219" s="20">
        <v>45676</v>
      </c>
    </row>
    <row r="220" spans="1:14" ht="15" customHeight="1">
      <c r="A220" s="28">
        <v>25000</v>
      </c>
      <c r="B220" s="46" t="s">
        <v>159</v>
      </c>
      <c r="C220" s="46" t="s">
        <v>936</v>
      </c>
      <c r="D220" s="46" t="s">
        <v>12</v>
      </c>
      <c r="E220" s="46" t="s">
        <v>937</v>
      </c>
      <c r="F220" s="18"/>
      <c r="G220" s="46" t="s">
        <v>39</v>
      </c>
      <c r="H220" s="46" t="s">
        <v>301</v>
      </c>
      <c r="I220" s="47"/>
      <c r="J220" s="47"/>
      <c r="K220" s="46" t="s">
        <v>938</v>
      </c>
      <c r="L220" s="28">
        <v>33190</v>
      </c>
      <c r="M220" s="29">
        <v>9701011</v>
      </c>
      <c r="N220" s="20">
        <v>45676</v>
      </c>
    </row>
    <row r="221" spans="1:14" ht="15" customHeight="1">
      <c r="A221" s="140">
        <v>1500</v>
      </c>
      <c r="B221" s="41" t="s">
        <v>129</v>
      </c>
      <c r="C221" s="43" t="s">
        <v>225</v>
      </c>
      <c r="D221" s="43" t="s">
        <v>62</v>
      </c>
      <c r="E221" s="41" t="s">
        <v>136</v>
      </c>
      <c r="F221" s="57">
        <v>11</v>
      </c>
      <c r="G221" s="43"/>
      <c r="H221" s="72"/>
      <c r="I221" s="276"/>
      <c r="J221" s="276"/>
      <c r="K221" s="42" t="s">
        <v>226</v>
      </c>
      <c r="L221" s="37">
        <v>1932</v>
      </c>
      <c r="M221" s="9">
        <v>7818391</v>
      </c>
      <c r="N221" s="30">
        <v>45613</v>
      </c>
    </row>
    <row r="222" spans="1:14" ht="15" customHeight="1">
      <c r="A222" s="140">
        <v>33000</v>
      </c>
      <c r="B222" s="72" t="s">
        <v>99</v>
      </c>
      <c r="C222" s="43" t="s">
        <v>195</v>
      </c>
      <c r="D222" s="43" t="s">
        <v>60</v>
      </c>
      <c r="E222" s="41" t="s">
        <v>81</v>
      </c>
      <c r="F222" s="57" t="s">
        <v>241</v>
      </c>
      <c r="G222" s="43" t="s">
        <v>0</v>
      </c>
      <c r="H222" s="72" t="s">
        <v>5</v>
      </c>
      <c r="I222" s="248" t="s">
        <v>242</v>
      </c>
      <c r="J222" s="248"/>
      <c r="K222" s="42" t="s">
        <v>113</v>
      </c>
      <c r="L222" s="37">
        <v>32662</v>
      </c>
      <c r="M222" s="9">
        <v>9278911</v>
      </c>
      <c r="N222" s="30">
        <v>45618</v>
      </c>
    </row>
    <row r="223" spans="1:14" ht="15" customHeight="1">
      <c r="A223" s="140">
        <v>5000</v>
      </c>
      <c r="B223" s="41" t="s">
        <v>52</v>
      </c>
      <c r="C223" s="43" t="s">
        <v>245</v>
      </c>
      <c r="D223" s="43" t="s">
        <v>62</v>
      </c>
      <c r="E223" s="41" t="s">
        <v>136</v>
      </c>
      <c r="F223" s="57">
        <v>11</v>
      </c>
      <c r="G223" s="43"/>
      <c r="H223" s="72"/>
      <c r="I223" s="248"/>
      <c r="J223" s="248"/>
      <c r="K223" s="42" t="s">
        <v>168</v>
      </c>
      <c r="L223" s="37">
        <v>5338</v>
      </c>
      <c r="M223" s="9">
        <v>8959207</v>
      </c>
      <c r="N223" s="30">
        <v>45619</v>
      </c>
    </row>
    <row r="224" spans="1:14" ht="15" customHeight="1">
      <c r="A224" s="139">
        <v>5500</v>
      </c>
      <c r="B224" s="83" t="s">
        <v>99</v>
      </c>
      <c r="C224" s="84" t="s">
        <v>659</v>
      </c>
      <c r="D224" s="84" t="s">
        <v>207</v>
      </c>
      <c r="E224" s="85" t="s">
        <v>93</v>
      </c>
      <c r="F224" s="86" t="s">
        <v>660</v>
      </c>
      <c r="G224" s="84"/>
      <c r="H224" s="83"/>
      <c r="I224" s="87" t="s">
        <v>93</v>
      </c>
      <c r="J224" s="87"/>
      <c r="K224" s="216" t="s">
        <v>661</v>
      </c>
      <c r="L224" s="37">
        <v>4159</v>
      </c>
      <c r="M224" s="114">
        <v>8875097</v>
      </c>
      <c r="N224" s="30">
        <v>45624</v>
      </c>
    </row>
    <row r="225" spans="1:14" ht="15" customHeight="1">
      <c r="A225" s="139">
        <v>58180</v>
      </c>
      <c r="B225" s="83" t="s">
        <v>99</v>
      </c>
      <c r="C225" s="84" t="s">
        <v>259</v>
      </c>
      <c r="D225" s="84" t="s">
        <v>75</v>
      </c>
      <c r="E225" s="85"/>
      <c r="F225" s="86"/>
      <c r="G225" s="84" t="s">
        <v>186</v>
      </c>
      <c r="H225" s="83" t="s">
        <v>370</v>
      </c>
      <c r="I225" s="87" t="s">
        <v>120</v>
      </c>
      <c r="J225" s="87"/>
      <c r="K225" s="216" t="s">
        <v>158</v>
      </c>
      <c r="L225" s="37">
        <v>60384</v>
      </c>
      <c r="M225" s="114">
        <v>9799616</v>
      </c>
      <c r="N225" s="30">
        <v>45624</v>
      </c>
    </row>
    <row r="226" spans="1:14" ht="15" customHeight="1">
      <c r="A226" s="139">
        <v>45103.379000000001</v>
      </c>
      <c r="B226" s="85" t="s">
        <v>129</v>
      </c>
      <c r="C226" s="84" t="s">
        <v>260</v>
      </c>
      <c r="D226" s="84" t="s">
        <v>75</v>
      </c>
      <c r="E226" s="85"/>
      <c r="F226" s="86"/>
      <c r="G226" s="84" t="s">
        <v>131</v>
      </c>
      <c r="H226" s="72" t="s">
        <v>169</v>
      </c>
      <c r="I226" s="87" t="s">
        <v>116</v>
      </c>
      <c r="J226" s="87"/>
      <c r="K226" s="216" t="s">
        <v>209</v>
      </c>
      <c r="L226" s="37">
        <v>46644</v>
      </c>
      <c r="M226" s="114">
        <v>9219446</v>
      </c>
      <c r="N226" s="30">
        <v>45624</v>
      </c>
    </row>
    <row r="227" spans="1:14" ht="15" customHeight="1">
      <c r="A227" s="139">
        <v>49595</v>
      </c>
      <c r="B227" s="83" t="s">
        <v>99</v>
      </c>
      <c r="C227" s="84" t="s">
        <v>261</v>
      </c>
      <c r="D227" s="84" t="s">
        <v>66</v>
      </c>
      <c r="E227" s="85" t="s">
        <v>144</v>
      </c>
      <c r="F227" s="86">
        <v>4</v>
      </c>
      <c r="G227" s="84" t="s">
        <v>186</v>
      </c>
      <c r="H227" s="83" t="s">
        <v>515</v>
      </c>
      <c r="I227" s="87" t="s">
        <v>103</v>
      </c>
      <c r="J227" s="87"/>
      <c r="K227" s="216" t="s">
        <v>262</v>
      </c>
      <c r="L227" s="37">
        <v>52458</v>
      </c>
      <c r="M227" s="114">
        <v>9324605</v>
      </c>
      <c r="N227" s="30">
        <v>45626</v>
      </c>
    </row>
    <row r="228" spans="1:14" ht="15" customHeight="1">
      <c r="A228" s="139">
        <v>3500</v>
      </c>
      <c r="B228" s="85" t="s">
        <v>129</v>
      </c>
      <c r="C228" s="84" t="s">
        <v>662</v>
      </c>
      <c r="D228" s="84" t="s">
        <v>62</v>
      </c>
      <c r="E228" s="85" t="s">
        <v>1104</v>
      </c>
      <c r="F228" s="86">
        <v>22</v>
      </c>
      <c r="G228" s="84"/>
      <c r="H228" s="83"/>
      <c r="I228" s="87"/>
      <c r="J228" s="87"/>
      <c r="K228" s="216" t="s">
        <v>663</v>
      </c>
      <c r="L228" s="37">
        <v>3969</v>
      </c>
      <c r="M228" s="114">
        <v>8946377</v>
      </c>
      <c r="N228" s="30">
        <v>45626</v>
      </c>
    </row>
    <row r="229" spans="1:14" ht="15" customHeight="1">
      <c r="A229" s="139">
        <v>69450</v>
      </c>
      <c r="B229" s="83" t="s">
        <v>99</v>
      </c>
      <c r="C229" s="84" t="s">
        <v>148</v>
      </c>
      <c r="D229" s="84" t="s">
        <v>60</v>
      </c>
      <c r="E229" s="85" t="s">
        <v>119</v>
      </c>
      <c r="F229" s="86">
        <v>40</v>
      </c>
      <c r="G229" s="84"/>
      <c r="H229" s="83" t="s">
        <v>516</v>
      </c>
      <c r="I229" s="87" t="s">
        <v>120</v>
      </c>
      <c r="J229" s="87"/>
      <c r="K229" s="216" t="s">
        <v>158</v>
      </c>
      <c r="L229" s="37">
        <v>77119</v>
      </c>
      <c r="M229" s="114">
        <v>9738789</v>
      </c>
      <c r="N229" s="30">
        <v>45627</v>
      </c>
    </row>
    <row r="230" spans="1:14" ht="15" customHeight="1">
      <c r="A230" s="139">
        <v>27500</v>
      </c>
      <c r="B230" s="83" t="s">
        <v>99</v>
      </c>
      <c r="C230" s="84" t="s">
        <v>291</v>
      </c>
      <c r="D230" s="84" t="s">
        <v>60</v>
      </c>
      <c r="E230" s="85" t="s">
        <v>185</v>
      </c>
      <c r="F230" s="86">
        <v>23</v>
      </c>
      <c r="G230" s="84" t="s">
        <v>292</v>
      </c>
      <c r="H230" s="83"/>
      <c r="I230" s="87" t="s">
        <v>103</v>
      </c>
      <c r="J230" s="87"/>
      <c r="K230" s="216" t="s">
        <v>297</v>
      </c>
      <c r="L230" s="37">
        <v>32312</v>
      </c>
      <c r="M230" s="114">
        <v>9599016</v>
      </c>
      <c r="N230" s="30">
        <v>45629</v>
      </c>
    </row>
    <row r="231" spans="1:14" ht="15" customHeight="1">
      <c r="A231" s="139">
        <v>66000</v>
      </c>
      <c r="B231" s="83" t="s">
        <v>99</v>
      </c>
      <c r="C231" s="84" t="s">
        <v>295</v>
      </c>
      <c r="D231" s="84" t="s">
        <v>60</v>
      </c>
      <c r="E231" s="85" t="s">
        <v>127</v>
      </c>
      <c r="F231" s="86">
        <v>22</v>
      </c>
      <c r="G231" s="84" t="s">
        <v>130</v>
      </c>
      <c r="H231" s="83" t="s">
        <v>513</v>
      </c>
      <c r="I231" s="87" t="s">
        <v>123</v>
      </c>
      <c r="J231" s="87"/>
      <c r="K231" s="265" t="s">
        <v>214</v>
      </c>
      <c r="L231" s="37">
        <v>76878</v>
      </c>
      <c r="M231" s="114">
        <v>9276169</v>
      </c>
      <c r="N231" s="30">
        <v>45631</v>
      </c>
    </row>
    <row r="232" spans="1:14" ht="15" customHeight="1">
      <c r="A232" s="139">
        <v>26230.25</v>
      </c>
      <c r="B232" s="85" t="s">
        <v>129</v>
      </c>
      <c r="C232" s="84" t="s">
        <v>351</v>
      </c>
      <c r="D232" s="84" t="s">
        <v>60</v>
      </c>
      <c r="E232" s="85" t="s">
        <v>352</v>
      </c>
      <c r="F232" s="86">
        <v>9</v>
      </c>
      <c r="G232" s="216"/>
      <c r="H232" s="83"/>
      <c r="I232" s="87" t="s">
        <v>206</v>
      </c>
      <c r="J232" s="87"/>
      <c r="K232" s="216" t="s">
        <v>353</v>
      </c>
      <c r="L232" s="37">
        <v>31812</v>
      </c>
      <c r="M232" s="114">
        <v>9243693</v>
      </c>
      <c r="N232" s="30">
        <v>45635</v>
      </c>
    </row>
    <row r="233" spans="1:14" ht="15" customHeight="1">
      <c r="A233" s="139">
        <v>6000</v>
      </c>
      <c r="B233" s="83" t="s">
        <v>99</v>
      </c>
      <c r="C233" s="84" t="s">
        <v>357</v>
      </c>
      <c r="D233" s="84" t="s">
        <v>62</v>
      </c>
      <c r="E233" s="85" t="s">
        <v>92</v>
      </c>
      <c r="F233" s="86">
        <v>7</v>
      </c>
      <c r="G233" s="84" t="s">
        <v>1</v>
      </c>
      <c r="H233" s="83" t="s">
        <v>222</v>
      </c>
      <c r="I233" s="87"/>
      <c r="J233" s="87"/>
      <c r="K233" s="265" t="s">
        <v>167</v>
      </c>
      <c r="L233" s="37">
        <v>6882</v>
      </c>
      <c r="M233" s="114">
        <v>9383883</v>
      </c>
      <c r="N233" s="30">
        <v>45637</v>
      </c>
    </row>
    <row r="234" spans="1:14" ht="15" customHeight="1">
      <c r="A234" s="139">
        <v>2691</v>
      </c>
      <c r="B234" s="85" t="s">
        <v>362</v>
      </c>
      <c r="C234" s="84" t="s">
        <v>363</v>
      </c>
      <c r="D234" s="84" t="s">
        <v>61</v>
      </c>
      <c r="E234" s="85" t="s">
        <v>349</v>
      </c>
      <c r="F234" s="86"/>
      <c r="G234" s="84" t="s">
        <v>0</v>
      </c>
      <c r="H234" s="83"/>
      <c r="I234" s="87" t="s">
        <v>350</v>
      </c>
      <c r="J234" s="87"/>
      <c r="K234" s="265" t="s">
        <v>364</v>
      </c>
      <c r="L234" s="37">
        <v>3273</v>
      </c>
      <c r="M234" s="114">
        <v>8887454</v>
      </c>
      <c r="N234" s="30">
        <v>45637</v>
      </c>
    </row>
    <row r="235" spans="1:14" ht="15" customHeight="1">
      <c r="A235" s="139">
        <v>2294</v>
      </c>
      <c r="B235" s="83" t="s">
        <v>59</v>
      </c>
      <c r="C235" s="84" t="s">
        <v>358</v>
      </c>
      <c r="D235" s="84" t="s">
        <v>61</v>
      </c>
      <c r="E235" s="85" t="s">
        <v>359</v>
      </c>
      <c r="F235" s="86"/>
      <c r="G235" s="84" t="s">
        <v>68</v>
      </c>
      <c r="H235" s="83"/>
      <c r="I235" s="87" t="s">
        <v>360</v>
      </c>
      <c r="J235" s="87"/>
      <c r="K235" s="216" t="s">
        <v>361</v>
      </c>
      <c r="L235" s="37">
        <v>3197</v>
      </c>
      <c r="M235" s="114">
        <v>8871194</v>
      </c>
      <c r="N235" s="30">
        <v>45637</v>
      </c>
    </row>
    <row r="236" spans="1:14" ht="15" customHeight="1">
      <c r="A236" s="139">
        <v>3017</v>
      </c>
      <c r="B236" s="83" t="s">
        <v>104</v>
      </c>
      <c r="C236" s="84" t="s">
        <v>366</v>
      </c>
      <c r="D236" s="84" t="s">
        <v>207</v>
      </c>
      <c r="E236" s="85" t="s">
        <v>367</v>
      </c>
      <c r="F236" s="86"/>
      <c r="G236" s="84" t="s">
        <v>68</v>
      </c>
      <c r="H236" s="83" t="s">
        <v>518</v>
      </c>
      <c r="I236" s="87" t="s">
        <v>125</v>
      </c>
      <c r="J236" s="87"/>
      <c r="K236" s="216" t="s">
        <v>368</v>
      </c>
      <c r="L236" s="37">
        <v>3732</v>
      </c>
      <c r="M236" s="114">
        <v>9327188</v>
      </c>
      <c r="N236" s="30">
        <v>45638</v>
      </c>
    </row>
    <row r="237" spans="1:14" ht="15" customHeight="1">
      <c r="A237" s="139">
        <v>54580</v>
      </c>
      <c r="B237" s="83" t="s">
        <v>99</v>
      </c>
      <c r="C237" s="84" t="s">
        <v>440</v>
      </c>
      <c r="D237" s="84" t="s">
        <v>60</v>
      </c>
      <c r="E237" s="85" t="s">
        <v>119</v>
      </c>
      <c r="F237" s="86">
        <v>40</v>
      </c>
      <c r="G237" s="84" t="s">
        <v>131</v>
      </c>
      <c r="H237" s="83" t="s">
        <v>169</v>
      </c>
      <c r="I237" s="87" t="s">
        <v>441</v>
      </c>
      <c r="J237" s="87"/>
      <c r="K237" s="216" t="s">
        <v>442</v>
      </c>
      <c r="L237" s="37">
        <v>56745</v>
      </c>
      <c r="M237" s="114">
        <v>9567439</v>
      </c>
      <c r="N237" s="30">
        <v>45642</v>
      </c>
    </row>
    <row r="238" spans="1:14" ht="15" customHeight="1">
      <c r="A238" s="139">
        <v>49920</v>
      </c>
      <c r="B238" s="83" t="s">
        <v>99</v>
      </c>
      <c r="C238" s="84" t="s">
        <v>443</v>
      </c>
      <c r="D238" s="84" t="s">
        <v>60</v>
      </c>
      <c r="E238" s="85" t="s">
        <v>119</v>
      </c>
      <c r="F238" s="86">
        <v>40</v>
      </c>
      <c r="G238" s="84" t="s">
        <v>186</v>
      </c>
      <c r="H238" s="83" t="s">
        <v>515</v>
      </c>
      <c r="I238" s="87" t="s">
        <v>125</v>
      </c>
      <c r="J238" s="87"/>
      <c r="K238" s="216" t="s">
        <v>262</v>
      </c>
      <c r="L238" s="37">
        <v>52483</v>
      </c>
      <c r="M238" s="114">
        <v>9274458</v>
      </c>
      <c r="N238" s="30">
        <v>45644</v>
      </c>
    </row>
    <row r="239" spans="1:14" ht="15" customHeight="1">
      <c r="A239" s="141">
        <v>52400</v>
      </c>
      <c r="B239" s="89" t="s">
        <v>99</v>
      </c>
      <c r="C239" s="90" t="s">
        <v>444</v>
      </c>
      <c r="D239" s="90" t="s">
        <v>60</v>
      </c>
      <c r="E239" s="91" t="s">
        <v>185</v>
      </c>
      <c r="F239" s="86">
        <v>23</v>
      </c>
      <c r="G239" s="90" t="s">
        <v>143</v>
      </c>
      <c r="H239" s="89" t="s">
        <v>146</v>
      </c>
      <c r="I239" s="92" t="s">
        <v>103</v>
      </c>
      <c r="J239" s="92"/>
      <c r="K239" s="216" t="s">
        <v>158</v>
      </c>
      <c r="L239" s="38">
        <v>55838</v>
      </c>
      <c r="M239" s="115">
        <v>9316804</v>
      </c>
      <c r="N239" s="30">
        <v>45645</v>
      </c>
    </row>
    <row r="240" spans="1:14" ht="15" customHeight="1">
      <c r="A240" s="139">
        <v>5000</v>
      </c>
      <c r="B240" s="83" t="s">
        <v>99</v>
      </c>
      <c r="C240" s="84" t="s">
        <v>240</v>
      </c>
      <c r="D240" s="84" t="s">
        <v>62</v>
      </c>
      <c r="E240" s="85" t="s">
        <v>92</v>
      </c>
      <c r="F240" s="86">
        <v>7</v>
      </c>
      <c r="G240" s="84" t="s">
        <v>68</v>
      </c>
      <c r="H240" s="83" t="s">
        <v>519</v>
      </c>
      <c r="I240" s="87"/>
      <c r="J240" s="87" t="s">
        <v>796</v>
      </c>
      <c r="K240" s="216" t="s">
        <v>210</v>
      </c>
      <c r="L240" s="37">
        <v>5334</v>
      </c>
      <c r="M240" s="114">
        <v>8867210</v>
      </c>
      <c r="N240" s="30">
        <v>45646</v>
      </c>
    </row>
    <row r="241" spans="1:14" ht="15" customHeight="1">
      <c r="A241" s="174">
        <v>66000</v>
      </c>
      <c r="B241" s="83" t="s">
        <v>99</v>
      </c>
      <c r="C241" s="143" t="s">
        <v>489</v>
      </c>
      <c r="D241" s="143" t="s">
        <v>60</v>
      </c>
      <c r="E241" s="83" t="s">
        <v>185</v>
      </c>
      <c r="F241" s="144">
        <v>23</v>
      </c>
      <c r="G241" s="143" t="s">
        <v>130</v>
      </c>
      <c r="H241" s="83"/>
      <c r="I241" s="175" t="s">
        <v>103</v>
      </c>
      <c r="J241" s="175"/>
      <c r="K241" s="216" t="s">
        <v>666</v>
      </c>
      <c r="L241" s="37">
        <v>75395</v>
      </c>
      <c r="M241" s="176">
        <v>9328572</v>
      </c>
      <c r="N241" s="17">
        <v>45650</v>
      </c>
    </row>
    <row r="242" spans="1:14" ht="15" customHeight="1">
      <c r="A242" s="174">
        <v>5098.42</v>
      </c>
      <c r="B242" s="41" t="s">
        <v>990</v>
      </c>
      <c r="C242" s="143" t="s">
        <v>487</v>
      </c>
      <c r="D242" s="143" t="s">
        <v>60</v>
      </c>
      <c r="E242" s="83" t="s">
        <v>290</v>
      </c>
      <c r="F242" s="144">
        <v>16</v>
      </c>
      <c r="G242" s="143" t="s">
        <v>17</v>
      </c>
      <c r="H242" s="83"/>
      <c r="I242" s="175" t="s">
        <v>488</v>
      </c>
      <c r="J242" s="175"/>
      <c r="K242" s="216" t="s">
        <v>665</v>
      </c>
      <c r="L242" s="37">
        <v>5356</v>
      </c>
      <c r="M242" s="176">
        <v>9043380</v>
      </c>
      <c r="N242" s="17">
        <v>45650</v>
      </c>
    </row>
    <row r="243" spans="1:14" s="48" customFormat="1" ht="15" customHeight="1">
      <c r="A243" s="174">
        <v>51280</v>
      </c>
      <c r="B243" s="83" t="s">
        <v>99</v>
      </c>
      <c r="C243" s="143" t="s">
        <v>485</v>
      </c>
      <c r="D243" s="143" t="s">
        <v>75</v>
      </c>
      <c r="E243" s="83"/>
      <c r="F243" s="144"/>
      <c r="G243" s="143" t="s">
        <v>131</v>
      </c>
      <c r="H243" s="83" t="s">
        <v>169</v>
      </c>
      <c r="I243" s="175" t="s">
        <v>120</v>
      </c>
      <c r="J243" s="175"/>
      <c r="K243" s="216" t="s">
        <v>664</v>
      </c>
      <c r="L243" s="37">
        <v>53098</v>
      </c>
      <c r="M243" s="176">
        <v>9249271</v>
      </c>
      <c r="N243" s="17">
        <v>45650</v>
      </c>
    </row>
    <row r="244" spans="1:14" ht="15" customHeight="1">
      <c r="A244" s="174">
        <v>21760</v>
      </c>
      <c r="B244" s="83" t="s">
        <v>99</v>
      </c>
      <c r="C244" s="143" t="s">
        <v>257</v>
      </c>
      <c r="D244" s="143" t="s">
        <v>486</v>
      </c>
      <c r="E244" s="83" t="s">
        <v>119</v>
      </c>
      <c r="F244" s="144" t="s">
        <v>114</v>
      </c>
      <c r="G244" s="143" t="s">
        <v>35</v>
      </c>
      <c r="H244" s="83" t="s">
        <v>275</v>
      </c>
      <c r="I244" s="175" t="s">
        <v>107</v>
      </c>
      <c r="J244" s="175"/>
      <c r="K244" s="216" t="s">
        <v>649</v>
      </c>
      <c r="L244" s="37">
        <v>26411</v>
      </c>
      <c r="M244" s="176">
        <v>9086320</v>
      </c>
      <c r="N244" s="17">
        <v>45650</v>
      </c>
    </row>
    <row r="245" spans="1:14" ht="15" customHeight="1">
      <c r="A245" s="174">
        <v>45000</v>
      </c>
      <c r="B245" s="83" t="s">
        <v>99</v>
      </c>
      <c r="C245" s="143" t="s">
        <v>491</v>
      </c>
      <c r="D245" s="143" t="s">
        <v>486</v>
      </c>
      <c r="E245" s="83" t="s">
        <v>119</v>
      </c>
      <c r="F245" s="144" t="s">
        <v>241</v>
      </c>
      <c r="G245" s="143" t="s">
        <v>131</v>
      </c>
      <c r="H245" s="83"/>
      <c r="I245" s="175" t="s">
        <v>149</v>
      </c>
      <c r="J245" s="175"/>
      <c r="K245" s="216" t="s">
        <v>667</v>
      </c>
      <c r="L245" s="37">
        <v>46681</v>
      </c>
      <c r="M245" s="176">
        <v>9202118</v>
      </c>
      <c r="N245" s="17">
        <v>45651</v>
      </c>
    </row>
    <row r="246" spans="1:14" s="48" customFormat="1" ht="15" customHeight="1">
      <c r="A246" s="174">
        <v>52843</v>
      </c>
      <c r="B246" s="83" t="s">
        <v>99</v>
      </c>
      <c r="C246" s="143" t="s">
        <v>494</v>
      </c>
      <c r="D246" s="143" t="s">
        <v>67</v>
      </c>
      <c r="E246" s="83" t="s">
        <v>128</v>
      </c>
      <c r="F246" s="144" t="s">
        <v>86</v>
      </c>
      <c r="G246" s="143" t="s">
        <v>126</v>
      </c>
      <c r="H246" s="83" t="s">
        <v>188</v>
      </c>
      <c r="I246" s="175" t="s">
        <v>152</v>
      </c>
      <c r="J246" s="175"/>
      <c r="K246" s="216" t="s">
        <v>668</v>
      </c>
      <c r="L246" s="37">
        <v>63517</v>
      </c>
      <c r="M246" s="176">
        <v>9576961</v>
      </c>
      <c r="N246" s="17">
        <v>45651</v>
      </c>
    </row>
    <row r="247" spans="1:14" s="48" customFormat="1" ht="15" customHeight="1">
      <c r="A247" s="174">
        <v>29500</v>
      </c>
      <c r="B247" s="83" t="s">
        <v>99</v>
      </c>
      <c r="C247" s="143" t="s">
        <v>495</v>
      </c>
      <c r="D247" s="143" t="s">
        <v>486</v>
      </c>
      <c r="E247" s="83" t="s">
        <v>185</v>
      </c>
      <c r="F247" s="144">
        <v>23</v>
      </c>
      <c r="G247" s="143" t="s">
        <v>143</v>
      </c>
      <c r="H247" s="83" t="s">
        <v>797</v>
      </c>
      <c r="I247" s="175" t="s">
        <v>103</v>
      </c>
      <c r="J247" s="175"/>
      <c r="K247" s="216" t="s">
        <v>626</v>
      </c>
      <c r="L247" s="37">
        <v>32047</v>
      </c>
      <c r="M247" s="176">
        <v>9412622</v>
      </c>
      <c r="N247" s="17">
        <v>45652</v>
      </c>
    </row>
    <row r="248" spans="1:14" ht="15" customHeight="1">
      <c r="A248" s="174">
        <v>29300</v>
      </c>
      <c r="B248" s="83" t="s">
        <v>99</v>
      </c>
      <c r="C248" s="143" t="s">
        <v>500</v>
      </c>
      <c r="D248" s="143" t="s">
        <v>66</v>
      </c>
      <c r="E248" s="83" t="s">
        <v>144</v>
      </c>
      <c r="F248" s="144">
        <v>3</v>
      </c>
      <c r="G248" s="143" t="s">
        <v>124</v>
      </c>
      <c r="H248" s="83" t="s">
        <v>798</v>
      </c>
      <c r="I248" s="175" t="s">
        <v>103</v>
      </c>
      <c r="J248" s="175"/>
      <c r="K248" s="216" t="s">
        <v>190</v>
      </c>
      <c r="L248" s="37">
        <v>30465</v>
      </c>
      <c r="M248" s="176">
        <v>9406051</v>
      </c>
      <c r="N248" s="17">
        <v>45653</v>
      </c>
    </row>
    <row r="249" spans="1:14" ht="15" customHeight="1">
      <c r="A249" s="174">
        <v>53000</v>
      </c>
      <c r="B249" s="83" t="s">
        <v>99</v>
      </c>
      <c r="C249" s="143" t="s">
        <v>504</v>
      </c>
      <c r="D249" s="143" t="s">
        <v>66</v>
      </c>
      <c r="E249" s="83" t="s">
        <v>144</v>
      </c>
      <c r="F249" s="144">
        <v>4</v>
      </c>
      <c r="G249" s="143" t="s">
        <v>187</v>
      </c>
      <c r="H249" s="83" t="s">
        <v>673</v>
      </c>
      <c r="I249" s="175" t="s">
        <v>112</v>
      </c>
      <c r="J249" s="175"/>
      <c r="K249" s="216" t="s">
        <v>674</v>
      </c>
      <c r="L249" s="37">
        <v>58680</v>
      </c>
      <c r="M249" s="176">
        <v>9503964</v>
      </c>
      <c r="N249" s="17">
        <v>45654</v>
      </c>
    </row>
    <row r="250" spans="1:14" ht="15" customHeight="1">
      <c r="A250" s="174">
        <v>58980</v>
      </c>
      <c r="B250" s="83" t="s">
        <v>99</v>
      </c>
      <c r="C250" s="143" t="s">
        <v>506</v>
      </c>
      <c r="D250" s="143" t="s">
        <v>60</v>
      </c>
      <c r="E250" s="83" t="s">
        <v>119</v>
      </c>
      <c r="F250" s="144" t="s">
        <v>114</v>
      </c>
      <c r="G250" s="143" t="s">
        <v>191</v>
      </c>
      <c r="H250" s="83" t="s">
        <v>799</v>
      </c>
      <c r="I250" s="175" t="s">
        <v>150</v>
      </c>
      <c r="J250" s="175"/>
      <c r="K250" s="216" t="s">
        <v>109</v>
      </c>
      <c r="L250" s="37">
        <v>63720</v>
      </c>
      <c r="M250" s="176">
        <v>9969118</v>
      </c>
      <c r="N250" s="17">
        <v>45655</v>
      </c>
    </row>
    <row r="251" spans="1:14" ht="15" customHeight="1">
      <c r="A251" s="174">
        <v>54325</v>
      </c>
      <c r="B251" s="83" t="s">
        <v>99</v>
      </c>
      <c r="C251" s="143" t="s">
        <v>507</v>
      </c>
      <c r="D251" s="143" t="s">
        <v>60</v>
      </c>
      <c r="E251" s="83" t="s">
        <v>127</v>
      </c>
      <c r="F251" s="144">
        <v>22</v>
      </c>
      <c r="G251" s="143" t="s">
        <v>124</v>
      </c>
      <c r="H251" s="83" t="s">
        <v>800</v>
      </c>
      <c r="I251" s="175" t="s">
        <v>103</v>
      </c>
      <c r="J251" s="175"/>
      <c r="K251" s="216" t="s">
        <v>198</v>
      </c>
      <c r="L251" s="37">
        <v>56716</v>
      </c>
      <c r="M251" s="176">
        <v>9583835</v>
      </c>
      <c r="N251" s="17">
        <v>45655</v>
      </c>
    </row>
    <row r="252" spans="1:14" ht="15" customHeight="1">
      <c r="A252" s="142">
        <v>30000</v>
      </c>
      <c r="B252" s="83" t="s">
        <v>99</v>
      </c>
      <c r="C252" s="43" t="s">
        <v>589</v>
      </c>
      <c r="D252" s="143" t="s">
        <v>75</v>
      </c>
      <c r="E252" s="83"/>
      <c r="F252" s="144"/>
      <c r="G252" s="43" t="s">
        <v>131</v>
      </c>
      <c r="H252" s="83" t="s">
        <v>801</v>
      </c>
      <c r="I252" s="87" t="s">
        <v>107</v>
      </c>
      <c r="J252" s="87"/>
      <c r="K252" s="216" t="s">
        <v>590</v>
      </c>
      <c r="L252" s="37">
        <v>33677</v>
      </c>
      <c r="M252" s="9">
        <v>9597642</v>
      </c>
      <c r="N252" s="17">
        <v>45656</v>
      </c>
    </row>
    <row r="253" spans="1:14" ht="15" customHeight="1">
      <c r="A253" s="142">
        <v>30000</v>
      </c>
      <c r="B253" s="83" t="s">
        <v>99</v>
      </c>
      <c r="C253" s="43" t="s">
        <v>593</v>
      </c>
      <c r="D253" s="43" t="s">
        <v>67</v>
      </c>
      <c r="E253" s="83" t="s">
        <v>128</v>
      </c>
      <c r="F253" s="144" t="s">
        <v>86</v>
      </c>
      <c r="G253" s="43" t="s">
        <v>18</v>
      </c>
      <c r="H253" s="83" t="s">
        <v>21</v>
      </c>
      <c r="I253" s="84" t="s">
        <v>192</v>
      </c>
      <c r="J253" s="87"/>
      <c r="K253" s="216" t="s">
        <v>594</v>
      </c>
      <c r="L253" s="37">
        <v>28442</v>
      </c>
      <c r="M253" s="9">
        <v>9245055</v>
      </c>
      <c r="N253" s="17">
        <v>45656</v>
      </c>
    </row>
    <row r="254" spans="1:14" ht="15" customHeight="1">
      <c r="A254" s="142">
        <v>14650</v>
      </c>
      <c r="B254" s="83" t="s">
        <v>243</v>
      </c>
      <c r="C254" s="43" t="s">
        <v>591</v>
      </c>
      <c r="D254" s="143" t="s">
        <v>60</v>
      </c>
      <c r="E254" s="83" t="s">
        <v>290</v>
      </c>
      <c r="F254" s="144">
        <v>15</v>
      </c>
      <c r="G254" s="43" t="s">
        <v>17</v>
      </c>
      <c r="H254" s="83" t="s">
        <v>313</v>
      </c>
      <c r="I254" s="84" t="s">
        <v>244</v>
      </c>
      <c r="J254" s="87"/>
      <c r="K254" s="216" t="s">
        <v>592</v>
      </c>
      <c r="L254" s="37">
        <v>27174</v>
      </c>
      <c r="M254" s="9">
        <v>9158458</v>
      </c>
      <c r="N254" s="17">
        <v>45656</v>
      </c>
    </row>
    <row r="255" spans="1:14" ht="15" customHeight="1">
      <c r="A255" s="142">
        <v>2800</v>
      </c>
      <c r="B255" s="83" t="s">
        <v>95</v>
      </c>
      <c r="C255" s="43" t="s">
        <v>595</v>
      </c>
      <c r="D255" s="143" t="s">
        <v>62</v>
      </c>
      <c r="E255" s="83" t="s">
        <v>92</v>
      </c>
      <c r="F255" s="144">
        <v>6</v>
      </c>
      <c r="G255" s="43" t="s">
        <v>17</v>
      </c>
      <c r="H255" s="83" t="s">
        <v>544</v>
      </c>
      <c r="I255" s="84"/>
      <c r="J255" s="87"/>
      <c r="K255" s="216" t="s">
        <v>445</v>
      </c>
      <c r="L255" s="37">
        <v>3038</v>
      </c>
      <c r="M255" s="9">
        <v>8943428</v>
      </c>
      <c r="N255" s="17">
        <v>45656</v>
      </c>
    </row>
    <row r="256" spans="1:14" ht="15" customHeight="1">
      <c r="A256" s="145">
        <v>27500</v>
      </c>
      <c r="B256" s="89" t="s">
        <v>99</v>
      </c>
      <c r="C256" s="46" t="s">
        <v>585</v>
      </c>
      <c r="D256" s="146" t="s">
        <v>75</v>
      </c>
      <c r="E256" s="89"/>
      <c r="F256" s="144"/>
      <c r="G256" s="46" t="s">
        <v>0</v>
      </c>
      <c r="H256" s="89" t="s">
        <v>166</v>
      </c>
      <c r="I256" s="90" t="s">
        <v>116</v>
      </c>
      <c r="J256" s="92" t="s">
        <v>1105</v>
      </c>
      <c r="K256" s="216" t="s">
        <v>586</v>
      </c>
      <c r="L256" s="38">
        <v>28460</v>
      </c>
      <c r="M256" s="18">
        <v>9108271</v>
      </c>
      <c r="N256" s="17">
        <v>45656</v>
      </c>
    </row>
    <row r="257" spans="1:14" ht="15" customHeight="1">
      <c r="A257" s="142">
        <v>2800</v>
      </c>
      <c r="B257" s="83" t="s">
        <v>95</v>
      </c>
      <c r="C257" s="43" t="s">
        <v>596</v>
      </c>
      <c r="D257" s="143" t="s">
        <v>62</v>
      </c>
      <c r="E257" s="83" t="s">
        <v>63</v>
      </c>
      <c r="F257" s="144">
        <v>2</v>
      </c>
      <c r="G257" s="43" t="s">
        <v>68</v>
      </c>
      <c r="H257" s="83" t="s">
        <v>33</v>
      </c>
      <c r="I257" s="84"/>
      <c r="J257" s="87" t="s">
        <v>1106</v>
      </c>
      <c r="K257" s="216" t="s">
        <v>597</v>
      </c>
      <c r="L257" s="37">
        <v>3174</v>
      </c>
      <c r="M257" s="9">
        <v>8728062</v>
      </c>
      <c r="N257" s="17">
        <v>45656</v>
      </c>
    </row>
    <row r="258" spans="1:14" ht="15.75" customHeight="1">
      <c r="A258" s="142">
        <v>73000</v>
      </c>
      <c r="B258" s="83" t="s">
        <v>99</v>
      </c>
      <c r="C258" s="43" t="s">
        <v>600</v>
      </c>
      <c r="D258" s="143" t="s">
        <v>60</v>
      </c>
      <c r="E258" s="83" t="s">
        <v>119</v>
      </c>
      <c r="F258" s="144" t="s">
        <v>114</v>
      </c>
      <c r="G258" s="43" t="s">
        <v>0</v>
      </c>
      <c r="H258" s="83" t="s">
        <v>163</v>
      </c>
      <c r="I258" s="84" t="s">
        <v>601</v>
      </c>
      <c r="J258" s="87" t="s">
        <v>1107</v>
      </c>
      <c r="K258" s="216" t="s">
        <v>602</v>
      </c>
      <c r="L258" s="37">
        <v>77283</v>
      </c>
      <c r="M258" s="9">
        <v>9151333</v>
      </c>
      <c r="N258" s="17">
        <v>45657</v>
      </c>
    </row>
    <row r="259" spans="1:14" ht="15" customHeight="1">
      <c r="A259" s="142">
        <v>55000</v>
      </c>
      <c r="B259" s="83" t="s">
        <v>99</v>
      </c>
      <c r="C259" s="43" t="s">
        <v>603</v>
      </c>
      <c r="D259" s="143" t="s">
        <v>60</v>
      </c>
      <c r="E259" s="83" t="s">
        <v>185</v>
      </c>
      <c r="F259" s="144">
        <v>23</v>
      </c>
      <c r="G259" s="43" t="s">
        <v>604</v>
      </c>
      <c r="H259" s="83" t="s">
        <v>605</v>
      </c>
      <c r="I259" s="84" t="s">
        <v>103</v>
      </c>
      <c r="J259" s="87"/>
      <c r="K259" s="216" t="s">
        <v>158</v>
      </c>
      <c r="L259" s="37">
        <v>60436</v>
      </c>
      <c r="M259" s="9">
        <v>9748734</v>
      </c>
      <c r="N259" s="17">
        <v>45657</v>
      </c>
    </row>
    <row r="260" spans="1:14" ht="15" customHeight="1">
      <c r="A260" s="142">
        <v>6000</v>
      </c>
      <c r="B260" s="89" t="s">
        <v>99</v>
      </c>
      <c r="C260" s="43" t="s">
        <v>606</v>
      </c>
      <c r="D260" s="143" t="s">
        <v>62</v>
      </c>
      <c r="E260" s="83" t="s">
        <v>92</v>
      </c>
      <c r="F260" s="144">
        <v>7</v>
      </c>
      <c r="G260" s="43" t="s">
        <v>1</v>
      </c>
      <c r="H260" s="83" t="s">
        <v>520</v>
      </c>
      <c r="I260" s="84"/>
      <c r="J260" s="87"/>
      <c r="K260" s="216" t="s">
        <v>607</v>
      </c>
      <c r="L260" s="37">
        <v>9287</v>
      </c>
      <c r="M260" s="9">
        <v>9856725</v>
      </c>
      <c r="N260" s="17">
        <v>45657</v>
      </c>
    </row>
    <row r="261" spans="1:14">
      <c r="A261" s="142">
        <v>40000</v>
      </c>
      <c r="B261" s="83" t="s">
        <v>99</v>
      </c>
      <c r="C261" s="43" t="s">
        <v>608</v>
      </c>
      <c r="D261" s="143" t="s">
        <v>60</v>
      </c>
      <c r="E261" s="83" t="s">
        <v>81</v>
      </c>
      <c r="F261" s="144">
        <v>40</v>
      </c>
      <c r="G261" s="43" t="s">
        <v>0</v>
      </c>
      <c r="H261" s="83" t="s">
        <v>163</v>
      </c>
      <c r="I261" s="84" t="s">
        <v>149</v>
      </c>
      <c r="J261" s="87" t="s">
        <v>1107</v>
      </c>
      <c r="K261" s="216" t="s">
        <v>197</v>
      </c>
      <c r="L261" s="37">
        <v>42263</v>
      </c>
      <c r="M261" s="9">
        <v>8902436</v>
      </c>
      <c r="N261" s="17">
        <v>45658</v>
      </c>
    </row>
    <row r="262" spans="1:14" ht="15" customHeight="1">
      <c r="A262" s="19">
        <v>6300</v>
      </c>
      <c r="B262" s="83" t="s">
        <v>243</v>
      </c>
      <c r="C262" s="43" t="s">
        <v>1108</v>
      </c>
      <c r="D262" s="43" t="s">
        <v>207</v>
      </c>
      <c r="E262" s="83" t="s">
        <v>1109</v>
      </c>
      <c r="F262" s="144">
        <v>27</v>
      </c>
      <c r="G262" s="43" t="s">
        <v>1</v>
      </c>
      <c r="H262" s="83" t="s">
        <v>1110</v>
      </c>
      <c r="I262" s="84" t="s">
        <v>1111</v>
      </c>
      <c r="J262" s="87"/>
      <c r="K262" s="216" t="s">
        <v>944</v>
      </c>
      <c r="L262" s="37">
        <v>8168</v>
      </c>
      <c r="M262" s="9">
        <v>9924364</v>
      </c>
      <c r="N262" s="17">
        <v>45658</v>
      </c>
    </row>
    <row r="263" spans="1:14" ht="15" customHeight="1">
      <c r="A263" s="19">
        <v>2799</v>
      </c>
      <c r="B263" s="83" t="s">
        <v>59</v>
      </c>
      <c r="C263" s="43" t="s">
        <v>1112</v>
      </c>
      <c r="D263" s="43" t="s">
        <v>207</v>
      </c>
      <c r="E263" s="83"/>
      <c r="F263" s="144"/>
      <c r="G263" s="43" t="s">
        <v>68</v>
      </c>
      <c r="H263" s="83"/>
      <c r="I263" s="84"/>
      <c r="J263" s="87"/>
      <c r="K263" s="265" t="s">
        <v>1113</v>
      </c>
      <c r="L263" s="37">
        <v>3058</v>
      </c>
      <c r="M263" s="9">
        <v>8884933</v>
      </c>
      <c r="N263" s="17">
        <v>45658</v>
      </c>
    </row>
    <row r="264" spans="1:14" ht="15" customHeight="1">
      <c r="A264" s="142">
        <v>5000</v>
      </c>
      <c r="B264" s="85" t="s">
        <v>129</v>
      </c>
      <c r="C264" s="43" t="s">
        <v>245</v>
      </c>
      <c r="D264" s="143" t="s">
        <v>62</v>
      </c>
      <c r="E264" s="83" t="s">
        <v>499</v>
      </c>
      <c r="F264" s="144">
        <v>22</v>
      </c>
      <c r="G264" s="43"/>
      <c r="H264" s="83"/>
      <c r="I264" s="84"/>
      <c r="J264" s="87"/>
      <c r="K264" s="216" t="s">
        <v>168</v>
      </c>
      <c r="L264" s="37">
        <v>5338</v>
      </c>
      <c r="M264" s="9">
        <v>8959207</v>
      </c>
      <c r="N264" s="17">
        <v>45659</v>
      </c>
    </row>
    <row r="265" spans="1:14" ht="15" customHeight="1">
      <c r="A265" s="142">
        <v>60500</v>
      </c>
      <c r="B265" s="85" t="s">
        <v>99</v>
      </c>
      <c r="C265" s="43" t="s">
        <v>609</v>
      </c>
      <c r="D265" s="143" t="s">
        <v>60</v>
      </c>
      <c r="E265" s="83" t="s">
        <v>79</v>
      </c>
      <c r="F265" s="144">
        <v>22</v>
      </c>
      <c r="G265" s="43" t="s">
        <v>126</v>
      </c>
      <c r="H265" s="83" t="s">
        <v>188</v>
      </c>
      <c r="I265" s="84" t="s">
        <v>156</v>
      </c>
      <c r="J265" s="87"/>
      <c r="K265" s="216" t="s">
        <v>109</v>
      </c>
      <c r="L265" s="37">
        <v>80584</v>
      </c>
      <c r="M265" s="9">
        <v>9636278</v>
      </c>
      <c r="N265" s="17">
        <v>45661</v>
      </c>
    </row>
    <row r="266" spans="1:14" ht="15" customHeight="1">
      <c r="A266" s="19">
        <v>2819</v>
      </c>
      <c r="B266" s="83" t="s">
        <v>59</v>
      </c>
      <c r="C266" s="43" t="s">
        <v>1114</v>
      </c>
      <c r="D266" s="43" t="s">
        <v>207</v>
      </c>
      <c r="E266" s="83"/>
      <c r="F266" s="144"/>
      <c r="G266" s="43" t="s">
        <v>68</v>
      </c>
      <c r="H266" s="83"/>
      <c r="I266" s="84"/>
      <c r="J266" s="87"/>
      <c r="K266" s="216" t="s">
        <v>1115</v>
      </c>
      <c r="L266" s="37">
        <v>3346</v>
      </c>
      <c r="M266" s="9">
        <v>8035154</v>
      </c>
      <c r="N266" s="17">
        <v>45661</v>
      </c>
    </row>
    <row r="267" spans="1:14" ht="15" customHeight="1">
      <c r="A267" s="145">
        <v>3000</v>
      </c>
      <c r="B267" s="85" t="s">
        <v>99</v>
      </c>
      <c r="C267" s="46" t="s">
        <v>610</v>
      </c>
      <c r="D267" s="146" t="s">
        <v>62</v>
      </c>
      <c r="E267" s="89" t="s">
        <v>136</v>
      </c>
      <c r="F267" s="144">
        <v>11</v>
      </c>
      <c r="G267" s="46" t="s">
        <v>611</v>
      </c>
      <c r="H267" s="89" t="s">
        <v>300</v>
      </c>
      <c r="I267" s="90"/>
      <c r="J267" s="92"/>
      <c r="K267" s="265" t="s">
        <v>612</v>
      </c>
      <c r="L267" s="38">
        <v>3197</v>
      </c>
      <c r="M267" s="18">
        <v>8857992</v>
      </c>
      <c r="N267" s="17">
        <v>45661</v>
      </c>
    </row>
    <row r="268" spans="1:14" ht="15" customHeight="1">
      <c r="A268" s="142">
        <v>4500</v>
      </c>
      <c r="B268" s="43" t="s">
        <v>95</v>
      </c>
      <c r="C268" s="43" t="s">
        <v>613</v>
      </c>
      <c r="D268" s="143" t="s">
        <v>62</v>
      </c>
      <c r="E268" s="83" t="s">
        <v>499</v>
      </c>
      <c r="F268" s="144">
        <v>22</v>
      </c>
      <c r="G268" s="43" t="s">
        <v>68</v>
      </c>
      <c r="H268" s="83" t="s">
        <v>100</v>
      </c>
      <c r="I268" s="84"/>
      <c r="J268" s="87"/>
      <c r="K268" s="265" t="s">
        <v>80</v>
      </c>
      <c r="L268" s="37">
        <v>5440</v>
      </c>
      <c r="M268" s="9">
        <v>9247637</v>
      </c>
      <c r="N268" s="17">
        <v>45661</v>
      </c>
    </row>
    <row r="269" spans="1:14">
      <c r="A269" s="19">
        <v>16839.97</v>
      </c>
      <c r="B269" s="85" t="s">
        <v>99</v>
      </c>
      <c r="C269" s="43" t="s">
        <v>1116</v>
      </c>
      <c r="D269" s="43" t="s">
        <v>1063</v>
      </c>
      <c r="E269" s="83"/>
      <c r="F269" s="144"/>
      <c r="G269" s="43" t="s">
        <v>0</v>
      </c>
      <c r="H269" s="83" t="s">
        <v>163</v>
      </c>
      <c r="I269" s="84"/>
      <c r="J269" s="87"/>
      <c r="K269" s="216" t="s">
        <v>1117</v>
      </c>
      <c r="L269" s="37">
        <v>18908</v>
      </c>
      <c r="M269" s="9">
        <v>9385233</v>
      </c>
      <c r="N269" s="17">
        <v>45662</v>
      </c>
    </row>
    <row r="270" spans="1:14" ht="15" customHeight="1">
      <c r="A270" s="142">
        <v>3300</v>
      </c>
      <c r="B270" s="41" t="s">
        <v>990</v>
      </c>
      <c r="C270" s="43" t="s">
        <v>614</v>
      </c>
      <c r="D270" s="143" t="s">
        <v>60</v>
      </c>
      <c r="E270" s="83" t="s">
        <v>992</v>
      </c>
      <c r="F270" s="144">
        <v>15</v>
      </c>
      <c r="G270" s="43" t="s">
        <v>17</v>
      </c>
      <c r="H270" s="83" t="s">
        <v>313</v>
      </c>
      <c r="I270" s="84" t="s">
        <v>244</v>
      </c>
      <c r="J270" s="87"/>
      <c r="K270" s="216" t="s">
        <v>368</v>
      </c>
      <c r="L270" s="37">
        <v>3675</v>
      </c>
      <c r="M270" s="9">
        <v>9361988</v>
      </c>
      <c r="N270" s="17">
        <v>45662</v>
      </c>
    </row>
    <row r="271" spans="1:14" ht="15" customHeight="1">
      <c r="A271" s="19">
        <v>1131</v>
      </c>
      <c r="B271" s="83" t="s">
        <v>99</v>
      </c>
      <c r="C271" s="43" t="s">
        <v>1118</v>
      </c>
      <c r="D271" s="43" t="s">
        <v>207</v>
      </c>
      <c r="E271" s="83" t="s">
        <v>365</v>
      </c>
      <c r="F271" s="144"/>
      <c r="G271" s="43"/>
      <c r="H271" s="83"/>
      <c r="I271" s="84" t="s">
        <v>107</v>
      </c>
      <c r="J271" s="87"/>
      <c r="K271" s="216" t="s">
        <v>1119</v>
      </c>
      <c r="L271" s="37">
        <v>2755</v>
      </c>
      <c r="M271" s="9">
        <v>8869933</v>
      </c>
      <c r="N271" s="17">
        <v>45662</v>
      </c>
    </row>
    <row r="272" spans="1:14" ht="15" customHeight="1">
      <c r="A272" s="19">
        <v>3100</v>
      </c>
      <c r="B272" s="85" t="s">
        <v>99</v>
      </c>
      <c r="C272" s="43" t="s">
        <v>1120</v>
      </c>
      <c r="D272" s="43" t="s">
        <v>207</v>
      </c>
      <c r="E272" s="83" t="s">
        <v>1121</v>
      </c>
      <c r="F272" s="144"/>
      <c r="G272" s="43"/>
      <c r="H272" s="83"/>
      <c r="I272" s="84" t="s">
        <v>107</v>
      </c>
      <c r="J272" s="87"/>
      <c r="K272" s="216" t="s">
        <v>1122</v>
      </c>
      <c r="L272" s="37">
        <v>6379</v>
      </c>
      <c r="M272" s="9">
        <v>9831622</v>
      </c>
      <c r="N272" s="17">
        <v>45662</v>
      </c>
    </row>
    <row r="273" spans="1:14">
      <c r="A273" s="19">
        <v>3986.86</v>
      </c>
      <c r="B273" s="85" t="s">
        <v>99</v>
      </c>
      <c r="C273" s="43" t="s">
        <v>1123</v>
      </c>
      <c r="D273" s="43" t="s">
        <v>952</v>
      </c>
      <c r="E273" s="83"/>
      <c r="F273" s="144"/>
      <c r="G273" s="43" t="s">
        <v>0</v>
      </c>
      <c r="H273" s="83"/>
      <c r="I273" s="84"/>
      <c r="J273" s="87"/>
      <c r="K273" s="216" t="s">
        <v>1124</v>
      </c>
      <c r="L273" s="37">
        <v>4618</v>
      </c>
      <c r="M273" s="9">
        <v>9077563</v>
      </c>
      <c r="N273" s="17">
        <v>45662</v>
      </c>
    </row>
    <row r="274" spans="1:14" ht="15" customHeight="1">
      <c r="A274" s="142">
        <v>5500</v>
      </c>
      <c r="B274" s="46" t="s">
        <v>95</v>
      </c>
      <c r="C274" s="43" t="s">
        <v>615</v>
      </c>
      <c r="D274" s="143" t="s">
        <v>62</v>
      </c>
      <c r="E274" s="83" t="s">
        <v>92</v>
      </c>
      <c r="F274" s="144">
        <v>6</v>
      </c>
      <c r="G274" s="43" t="s">
        <v>20</v>
      </c>
      <c r="H274" s="83" t="s">
        <v>373</v>
      </c>
      <c r="I274" s="84"/>
      <c r="J274" s="87"/>
      <c r="K274" s="265" t="s">
        <v>167</v>
      </c>
      <c r="L274" s="37">
        <v>5883</v>
      </c>
      <c r="M274" s="9">
        <v>9963982</v>
      </c>
      <c r="N274" s="17">
        <v>45662</v>
      </c>
    </row>
    <row r="275" spans="1:14" ht="15" customHeight="1">
      <c r="A275" s="19">
        <v>2881</v>
      </c>
      <c r="B275" s="89" t="s">
        <v>104</v>
      </c>
      <c r="C275" s="43" t="s">
        <v>1125</v>
      </c>
      <c r="D275" s="43" t="s">
        <v>61</v>
      </c>
      <c r="E275" s="83" t="s">
        <v>359</v>
      </c>
      <c r="F275" s="144">
        <v>16</v>
      </c>
      <c r="G275" s="43" t="s">
        <v>68</v>
      </c>
      <c r="H275" s="83"/>
      <c r="I275" s="42" t="s">
        <v>1126</v>
      </c>
      <c r="J275" s="87"/>
      <c r="K275" s="216" t="s">
        <v>361</v>
      </c>
      <c r="L275" s="37">
        <v>3108</v>
      </c>
      <c r="M275" s="9">
        <v>8866723</v>
      </c>
      <c r="N275" s="17">
        <v>45663</v>
      </c>
    </row>
    <row r="276" spans="1:14" ht="15" customHeight="1">
      <c r="A276" s="142">
        <v>32700</v>
      </c>
      <c r="B276" s="85" t="s">
        <v>129</v>
      </c>
      <c r="C276" s="43" t="s">
        <v>1127</v>
      </c>
      <c r="D276" s="143" t="s">
        <v>75</v>
      </c>
      <c r="E276" s="83"/>
      <c r="F276" s="144"/>
      <c r="G276" s="43" t="s">
        <v>772</v>
      </c>
      <c r="H276" s="83"/>
      <c r="I276" s="84" t="s">
        <v>116</v>
      </c>
      <c r="J276" s="87"/>
      <c r="K276" s="265" t="s">
        <v>773</v>
      </c>
      <c r="L276" s="37">
        <v>32474</v>
      </c>
      <c r="M276" s="9">
        <v>9250701</v>
      </c>
      <c r="N276" s="17">
        <v>45663</v>
      </c>
    </row>
    <row r="277" spans="1:14" ht="15" customHeight="1">
      <c r="A277" s="142">
        <v>50852</v>
      </c>
      <c r="B277" s="85" t="s">
        <v>99</v>
      </c>
      <c r="C277" s="43" t="s">
        <v>774</v>
      </c>
      <c r="D277" s="143" t="s">
        <v>75</v>
      </c>
      <c r="E277" s="83"/>
      <c r="F277" s="144"/>
      <c r="G277" s="43" t="s">
        <v>126</v>
      </c>
      <c r="H277" s="83" t="s">
        <v>188</v>
      </c>
      <c r="I277" s="84" t="s">
        <v>120</v>
      </c>
      <c r="J277" s="87" t="s">
        <v>1128</v>
      </c>
      <c r="K277" s="216" t="s">
        <v>775</v>
      </c>
      <c r="L277" s="37">
        <v>53503</v>
      </c>
      <c r="M277" s="9">
        <v>9405497</v>
      </c>
      <c r="N277" s="17">
        <v>45663</v>
      </c>
    </row>
    <row r="278" spans="1:14" ht="15" customHeight="1">
      <c r="A278" s="19">
        <v>4353</v>
      </c>
      <c r="B278" s="89" t="s">
        <v>1129</v>
      </c>
      <c r="C278" s="43" t="s">
        <v>1130</v>
      </c>
      <c r="D278" s="43" t="s">
        <v>207</v>
      </c>
      <c r="E278" s="83" t="s">
        <v>943</v>
      </c>
      <c r="F278" s="144">
        <v>49</v>
      </c>
      <c r="G278" s="43"/>
      <c r="H278" s="83"/>
      <c r="I278" s="84" t="s">
        <v>116</v>
      </c>
      <c r="J278" s="87"/>
      <c r="K278" s="216" t="s">
        <v>1131</v>
      </c>
      <c r="L278" s="37">
        <v>5150</v>
      </c>
      <c r="M278" s="9">
        <v>8872746</v>
      </c>
      <c r="N278" s="17">
        <v>45663</v>
      </c>
    </row>
    <row r="279" spans="1:14" ht="15" customHeight="1">
      <c r="A279" s="142">
        <v>4500</v>
      </c>
      <c r="B279" s="89" t="s">
        <v>129</v>
      </c>
      <c r="C279" s="43" t="s">
        <v>771</v>
      </c>
      <c r="D279" s="43" t="s">
        <v>62</v>
      </c>
      <c r="E279" s="83" t="s">
        <v>499</v>
      </c>
      <c r="F279" s="144">
        <v>22</v>
      </c>
      <c r="G279" s="43"/>
      <c r="H279" s="83"/>
      <c r="I279" s="84"/>
      <c r="J279" s="87"/>
      <c r="K279" s="216" t="s">
        <v>663</v>
      </c>
      <c r="L279" s="37">
        <v>5659</v>
      </c>
      <c r="M279" s="9">
        <v>8959219</v>
      </c>
      <c r="N279" s="17">
        <v>45663</v>
      </c>
    </row>
    <row r="280" spans="1:14" ht="15" customHeight="1">
      <c r="A280" s="142">
        <v>4800</v>
      </c>
      <c r="B280" s="83" t="s">
        <v>1132</v>
      </c>
      <c r="C280" s="43" t="s">
        <v>776</v>
      </c>
      <c r="D280" s="43" t="s">
        <v>62</v>
      </c>
      <c r="E280" s="83" t="s">
        <v>92</v>
      </c>
      <c r="F280" s="144">
        <v>7</v>
      </c>
      <c r="G280" s="43" t="s">
        <v>68</v>
      </c>
      <c r="H280" s="83" t="s">
        <v>38</v>
      </c>
      <c r="I280" s="84"/>
      <c r="J280" s="87"/>
      <c r="K280" s="216" t="s">
        <v>607</v>
      </c>
      <c r="L280" s="37">
        <v>5107</v>
      </c>
      <c r="M280" s="9">
        <v>8890396</v>
      </c>
      <c r="N280" s="17">
        <v>45663</v>
      </c>
    </row>
    <row r="281" spans="1:14" ht="15" customHeight="1">
      <c r="A281" s="19">
        <v>2338</v>
      </c>
      <c r="B281" s="83" t="s">
        <v>59</v>
      </c>
      <c r="C281" s="43" t="s">
        <v>1133</v>
      </c>
      <c r="D281" s="43" t="s">
        <v>61</v>
      </c>
      <c r="E281" s="83" t="s">
        <v>1067</v>
      </c>
      <c r="F281" s="144">
        <v>33</v>
      </c>
      <c r="G281" s="43" t="s">
        <v>68</v>
      </c>
      <c r="H281" s="83"/>
      <c r="I281" s="42" t="s">
        <v>1134</v>
      </c>
      <c r="J281" s="87"/>
      <c r="K281" s="216" t="s">
        <v>1135</v>
      </c>
      <c r="L281" s="37">
        <v>4283</v>
      </c>
      <c r="M281" s="9">
        <v>9057305</v>
      </c>
      <c r="N281" s="17">
        <v>45664</v>
      </c>
    </row>
    <row r="282" spans="1:14" ht="15" customHeight="1">
      <c r="A282" s="19">
        <v>3027</v>
      </c>
      <c r="B282" s="83" t="s">
        <v>104</v>
      </c>
      <c r="C282" s="43" t="s">
        <v>1136</v>
      </c>
      <c r="D282" s="43" t="s">
        <v>61</v>
      </c>
      <c r="E282" s="83" t="s">
        <v>349</v>
      </c>
      <c r="F282" s="144"/>
      <c r="G282" s="43" t="s">
        <v>68</v>
      </c>
      <c r="H282" s="83"/>
      <c r="I282" s="42" t="s">
        <v>350</v>
      </c>
      <c r="J282" s="87"/>
      <c r="K282" s="216" t="s">
        <v>1137</v>
      </c>
      <c r="L282" s="37">
        <v>3180</v>
      </c>
      <c r="M282" s="9">
        <v>8230443</v>
      </c>
      <c r="N282" s="17">
        <v>45664</v>
      </c>
    </row>
    <row r="283" spans="1:14" ht="15" customHeight="1">
      <c r="A283" s="19">
        <v>23298</v>
      </c>
      <c r="B283" s="83" t="s">
        <v>129</v>
      </c>
      <c r="C283" s="43" t="s">
        <v>1138</v>
      </c>
      <c r="D283" s="43" t="s">
        <v>75</v>
      </c>
      <c r="E283" s="83"/>
      <c r="F283" s="144"/>
      <c r="G283" s="43" t="s">
        <v>772</v>
      </c>
      <c r="H283" s="83"/>
      <c r="I283" s="84" t="s">
        <v>1139</v>
      </c>
      <c r="J283" s="87"/>
      <c r="K283" s="216" t="s">
        <v>1140</v>
      </c>
      <c r="L283" s="37">
        <v>32688</v>
      </c>
      <c r="M283" s="9">
        <v>9437517</v>
      </c>
      <c r="N283" s="17">
        <v>45664</v>
      </c>
    </row>
    <row r="284" spans="1:14" ht="15" customHeight="1">
      <c r="A284" s="142">
        <v>3000</v>
      </c>
      <c r="B284" s="85" t="s">
        <v>99</v>
      </c>
      <c r="C284" s="43" t="s">
        <v>777</v>
      </c>
      <c r="D284" s="43" t="s">
        <v>62</v>
      </c>
      <c r="E284" s="83" t="s">
        <v>136</v>
      </c>
      <c r="F284" s="144">
        <v>11</v>
      </c>
      <c r="G284" s="43" t="s">
        <v>101</v>
      </c>
      <c r="H284" s="83" t="s">
        <v>517</v>
      </c>
      <c r="I284" s="84"/>
      <c r="J284" s="87"/>
      <c r="K284" s="216" t="s">
        <v>778</v>
      </c>
      <c r="L284" s="37">
        <v>3147</v>
      </c>
      <c r="M284" s="9">
        <v>7830911</v>
      </c>
      <c r="N284" s="17">
        <v>45664</v>
      </c>
    </row>
    <row r="285" spans="1:14" ht="15" customHeight="1">
      <c r="A285" s="19">
        <v>5571</v>
      </c>
      <c r="B285" s="83" t="s">
        <v>104</v>
      </c>
      <c r="C285" s="43" t="s">
        <v>1141</v>
      </c>
      <c r="D285" s="43" t="s">
        <v>61</v>
      </c>
      <c r="E285" s="83" t="s">
        <v>349</v>
      </c>
      <c r="F285" s="144">
        <v>22</v>
      </c>
      <c r="G285" s="43" t="s">
        <v>68</v>
      </c>
      <c r="H285" s="83"/>
      <c r="I285" s="84"/>
      <c r="J285" s="87"/>
      <c r="K285" s="216" t="s">
        <v>1142</v>
      </c>
      <c r="L285" s="37">
        <v>6008</v>
      </c>
      <c r="M285" s="9">
        <v>9386158</v>
      </c>
      <c r="N285" s="17">
        <v>45665</v>
      </c>
    </row>
    <row r="286" spans="1:14">
      <c r="A286" s="142">
        <v>26500</v>
      </c>
      <c r="B286" s="91" t="s">
        <v>99</v>
      </c>
      <c r="C286" s="43" t="s">
        <v>1143</v>
      </c>
      <c r="D286" s="143" t="s">
        <v>60</v>
      </c>
      <c r="E286" s="83" t="s">
        <v>81</v>
      </c>
      <c r="F286" s="144">
        <v>40</v>
      </c>
      <c r="G286" s="43" t="s">
        <v>0</v>
      </c>
      <c r="H286" s="83" t="s">
        <v>779</v>
      </c>
      <c r="I286" s="84" t="s">
        <v>116</v>
      </c>
      <c r="J286" s="87"/>
      <c r="K286" s="216" t="s">
        <v>780</v>
      </c>
      <c r="L286" s="37">
        <v>27259</v>
      </c>
      <c r="M286" s="9">
        <v>9117856</v>
      </c>
      <c r="N286" s="17">
        <v>45665</v>
      </c>
    </row>
    <row r="287" spans="1:14" ht="15" customHeight="1">
      <c r="A287" s="142">
        <v>66300</v>
      </c>
      <c r="B287" s="91" t="s">
        <v>99</v>
      </c>
      <c r="C287" s="43" t="s">
        <v>781</v>
      </c>
      <c r="D287" s="143" t="s">
        <v>60</v>
      </c>
      <c r="E287" s="83" t="s">
        <v>89</v>
      </c>
      <c r="F287" s="144">
        <v>23</v>
      </c>
      <c r="G287" s="43" t="s">
        <v>974</v>
      </c>
      <c r="H287" s="83" t="s">
        <v>782</v>
      </c>
      <c r="I287" s="84" t="s">
        <v>103</v>
      </c>
      <c r="J287" s="87"/>
      <c r="K287" s="216" t="s">
        <v>783</v>
      </c>
      <c r="L287" s="37">
        <v>75214</v>
      </c>
      <c r="M287" s="9">
        <v>9218844</v>
      </c>
      <c r="N287" s="17">
        <v>45665</v>
      </c>
    </row>
    <row r="288" spans="1:14" ht="15" customHeight="1">
      <c r="A288" s="19">
        <v>3000</v>
      </c>
      <c r="B288" s="83" t="s">
        <v>59</v>
      </c>
      <c r="C288" s="43" t="s">
        <v>1144</v>
      </c>
      <c r="D288" s="43" t="s">
        <v>62</v>
      </c>
      <c r="E288" s="83" t="s">
        <v>63</v>
      </c>
      <c r="F288" s="144">
        <v>2</v>
      </c>
      <c r="G288" s="43" t="s">
        <v>68</v>
      </c>
      <c r="H288" s="83"/>
      <c r="I288" s="84"/>
      <c r="J288" s="87"/>
      <c r="K288" s="216" t="s">
        <v>597</v>
      </c>
      <c r="L288" s="37">
        <v>3375</v>
      </c>
      <c r="M288" s="9">
        <v>8230429</v>
      </c>
      <c r="N288" s="17">
        <v>45665</v>
      </c>
    </row>
    <row r="289" spans="1:14" ht="15" customHeight="1">
      <c r="A289" s="19">
        <v>5193</v>
      </c>
      <c r="B289" s="83" t="s">
        <v>59</v>
      </c>
      <c r="C289" s="43" t="s">
        <v>1145</v>
      </c>
      <c r="D289" s="43" t="s">
        <v>207</v>
      </c>
      <c r="E289" s="83"/>
      <c r="F289" s="144"/>
      <c r="G289" s="43" t="s">
        <v>68</v>
      </c>
      <c r="H289" s="83"/>
      <c r="I289" s="84"/>
      <c r="J289" s="87"/>
      <c r="K289" s="216" t="s">
        <v>298</v>
      </c>
      <c r="L289" s="37">
        <v>5376</v>
      </c>
      <c r="M289" s="9">
        <v>9094157</v>
      </c>
      <c r="N289" s="17">
        <v>45666</v>
      </c>
    </row>
    <row r="290" spans="1:14" ht="15" customHeight="1">
      <c r="A290" s="19">
        <v>3300</v>
      </c>
      <c r="B290" s="85" t="s">
        <v>99</v>
      </c>
      <c r="C290" s="43" t="s">
        <v>1146</v>
      </c>
      <c r="D290" s="43" t="s">
        <v>207</v>
      </c>
      <c r="E290" s="83" t="s">
        <v>1015</v>
      </c>
      <c r="F290" s="144">
        <v>65</v>
      </c>
      <c r="G290" s="43" t="s">
        <v>68</v>
      </c>
      <c r="H290" s="83"/>
      <c r="I290" s="84" t="s">
        <v>296</v>
      </c>
      <c r="J290" s="87"/>
      <c r="K290" s="216" t="s">
        <v>1016</v>
      </c>
      <c r="L290" s="37">
        <v>3888</v>
      </c>
      <c r="M290" s="9">
        <v>8871572</v>
      </c>
      <c r="N290" s="17">
        <v>45666</v>
      </c>
    </row>
    <row r="291" spans="1:14" ht="15" customHeight="1">
      <c r="A291" s="19">
        <v>3000</v>
      </c>
      <c r="B291" s="43" t="s">
        <v>95</v>
      </c>
      <c r="C291" s="43" t="s">
        <v>1147</v>
      </c>
      <c r="D291" s="43" t="s">
        <v>62</v>
      </c>
      <c r="E291" s="83" t="s">
        <v>136</v>
      </c>
      <c r="F291" s="144">
        <v>11</v>
      </c>
      <c r="G291" s="43" t="s">
        <v>68</v>
      </c>
      <c r="H291" s="83"/>
      <c r="I291" s="84"/>
      <c r="J291" s="87"/>
      <c r="K291" s="216" t="s">
        <v>1148</v>
      </c>
      <c r="L291" s="37">
        <v>3147</v>
      </c>
      <c r="M291" s="9">
        <v>7729966</v>
      </c>
      <c r="N291" s="17">
        <v>45666</v>
      </c>
    </row>
    <row r="292" spans="1:14" ht="15" customHeight="1">
      <c r="A292" s="142">
        <v>3000</v>
      </c>
      <c r="B292" s="209" t="s">
        <v>990</v>
      </c>
      <c r="C292" s="43" t="s">
        <v>784</v>
      </c>
      <c r="D292" s="43" t="s">
        <v>62</v>
      </c>
      <c r="E292" s="83" t="s">
        <v>499</v>
      </c>
      <c r="F292" s="144">
        <v>22</v>
      </c>
      <c r="G292" s="43" t="s">
        <v>68</v>
      </c>
      <c r="H292" s="83" t="s">
        <v>98</v>
      </c>
      <c r="I292" s="84"/>
      <c r="J292" s="87"/>
      <c r="K292" s="216" t="s">
        <v>785</v>
      </c>
      <c r="L292" s="37">
        <v>3248</v>
      </c>
      <c r="M292" s="9">
        <v>8865937</v>
      </c>
      <c r="N292" s="17">
        <v>45666</v>
      </c>
    </row>
    <row r="293" spans="1:14" ht="15" customHeight="1">
      <c r="A293" s="19">
        <v>5704</v>
      </c>
      <c r="B293" s="83" t="s">
        <v>104</v>
      </c>
      <c r="C293" s="43" t="s">
        <v>1149</v>
      </c>
      <c r="D293" s="43" t="s">
        <v>61</v>
      </c>
      <c r="E293" s="83" t="s">
        <v>349</v>
      </c>
      <c r="F293" s="144">
        <v>23</v>
      </c>
      <c r="G293" s="43" t="s">
        <v>68</v>
      </c>
      <c r="H293" s="83"/>
      <c r="I293" s="84"/>
      <c r="J293" s="87"/>
      <c r="K293" s="216" t="s">
        <v>1142</v>
      </c>
      <c r="L293" s="37">
        <v>6041</v>
      </c>
      <c r="M293" s="9">
        <v>9386160</v>
      </c>
      <c r="N293" s="17">
        <v>45667</v>
      </c>
    </row>
    <row r="294" spans="1:14" ht="15" customHeight="1">
      <c r="A294" s="19">
        <v>2814</v>
      </c>
      <c r="B294" s="83" t="s">
        <v>59</v>
      </c>
      <c r="C294" s="43" t="s">
        <v>1150</v>
      </c>
      <c r="D294" s="43" t="s">
        <v>61</v>
      </c>
      <c r="E294" s="83" t="s">
        <v>349</v>
      </c>
      <c r="F294" s="144">
        <v>23</v>
      </c>
      <c r="G294" s="43" t="s">
        <v>68</v>
      </c>
      <c r="H294" s="83"/>
      <c r="I294" s="42" t="s">
        <v>1151</v>
      </c>
      <c r="J294" s="87"/>
      <c r="K294" s="216" t="s">
        <v>1137</v>
      </c>
      <c r="L294" s="37">
        <v>3052</v>
      </c>
      <c r="M294" s="9">
        <v>7907233</v>
      </c>
      <c r="N294" s="17">
        <v>45667</v>
      </c>
    </row>
    <row r="295" spans="1:14" ht="15" customHeight="1">
      <c r="A295" s="19">
        <v>4460</v>
      </c>
      <c r="B295" s="89" t="s">
        <v>1152</v>
      </c>
      <c r="C295" s="43" t="s">
        <v>1153</v>
      </c>
      <c r="D295" s="43" t="s">
        <v>61</v>
      </c>
      <c r="E295" s="83" t="s">
        <v>359</v>
      </c>
      <c r="F295" s="144">
        <v>16</v>
      </c>
      <c r="G295" s="43" t="s">
        <v>68</v>
      </c>
      <c r="H295" s="83"/>
      <c r="I295" s="84"/>
      <c r="J295" s="87"/>
      <c r="K295" s="216" t="s">
        <v>80</v>
      </c>
      <c r="L295" s="37">
        <v>5440</v>
      </c>
      <c r="M295" s="9">
        <v>9247613</v>
      </c>
      <c r="N295" s="17">
        <v>45667</v>
      </c>
    </row>
    <row r="296" spans="1:14" ht="15" customHeight="1">
      <c r="A296" s="19">
        <v>4706</v>
      </c>
      <c r="B296" s="83" t="s">
        <v>59</v>
      </c>
      <c r="C296" s="43" t="s">
        <v>1154</v>
      </c>
      <c r="D296" s="43" t="s">
        <v>207</v>
      </c>
      <c r="E296" s="83" t="s">
        <v>93</v>
      </c>
      <c r="F296" s="144" t="s">
        <v>1155</v>
      </c>
      <c r="G296" s="43" t="s">
        <v>68</v>
      </c>
      <c r="H296" s="83"/>
      <c r="I296" s="84"/>
      <c r="J296" s="87"/>
      <c r="K296" s="216" t="s">
        <v>1156</v>
      </c>
      <c r="L296" s="37">
        <v>6062</v>
      </c>
      <c r="M296" s="9">
        <v>8869945</v>
      </c>
      <c r="N296" s="17">
        <v>45667</v>
      </c>
    </row>
    <row r="297" spans="1:14" ht="15" customHeight="1">
      <c r="A297" s="19">
        <v>3000</v>
      </c>
      <c r="B297" s="91" t="s">
        <v>99</v>
      </c>
      <c r="C297" s="43" t="s">
        <v>1157</v>
      </c>
      <c r="D297" s="43" t="s">
        <v>207</v>
      </c>
      <c r="E297" s="83" t="s">
        <v>1015</v>
      </c>
      <c r="F297" s="144">
        <v>65</v>
      </c>
      <c r="G297" s="43"/>
      <c r="H297" s="83"/>
      <c r="I297" s="84" t="s">
        <v>296</v>
      </c>
      <c r="J297" s="87"/>
      <c r="K297" s="216" t="s">
        <v>1158</v>
      </c>
      <c r="L297" s="37">
        <v>3377</v>
      </c>
      <c r="M297" s="9">
        <v>8866838</v>
      </c>
      <c r="N297" s="17">
        <v>45667</v>
      </c>
    </row>
    <row r="298" spans="1:14" ht="15" customHeight="1">
      <c r="A298" s="19">
        <v>3038</v>
      </c>
      <c r="B298" s="83" t="s">
        <v>59</v>
      </c>
      <c r="C298" s="43" t="s">
        <v>366</v>
      </c>
      <c r="D298" s="43" t="s">
        <v>207</v>
      </c>
      <c r="E298" s="83"/>
      <c r="F298" s="144"/>
      <c r="G298" s="43" t="s">
        <v>68</v>
      </c>
      <c r="H298" s="83"/>
      <c r="I298" s="84"/>
      <c r="J298" s="87"/>
      <c r="K298" s="216" t="s">
        <v>368</v>
      </c>
      <c r="L298" s="37">
        <v>3732</v>
      </c>
      <c r="M298" s="9">
        <v>9327188</v>
      </c>
      <c r="N298" s="17">
        <v>45667</v>
      </c>
    </row>
    <row r="299" spans="1:14" ht="15" customHeight="1">
      <c r="A299" s="142">
        <v>6000</v>
      </c>
      <c r="B299" s="85" t="s">
        <v>99</v>
      </c>
      <c r="C299" s="43" t="s">
        <v>786</v>
      </c>
      <c r="D299" s="43" t="s">
        <v>62</v>
      </c>
      <c r="E299" s="83" t="s">
        <v>92</v>
      </c>
      <c r="F299" s="144">
        <v>7</v>
      </c>
      <c r="G299" s="43" t="s">
        <v>35</v>
      </c>
      <c r="H299" s="83" t="s">
        <v>510</v>
      </c>
      <c r="I299" s="84"/>
      <c r="J299" s="87"/>
      <c r="K299" s="216" t="s">
        <v>607</v>
      </c>
      <c r="L299" s="37">
        <v>9296</v>
      </c>
      <c r="M299" s="9">
        <v>9854753</v>
      </c>
      <c r="N299" s="17">
        <v>45667</v>
      </c>
    </row>
    <row r="300" spans="1:14" ht="15" customHeight="1">
      <c r="A300" s="19">
        <v>31501</v>
      </c>
      <c r="B300" s="83" t="s">
        <v>129</v>
      </c>
      <c r="C300" s="43" t="s">
        <v>1159</v>
      </c>
      <c r="D300" s="43" t="s">
        <v>75</v>
      </c>
      <c r="E300" s="83"/>
      <c r="F300" s="144"/>
      <c r="G300" s="43" t="s">
        <v>772</v>
      </c>
      <c r="H300" s="83"/>
      <c r="I300" s="84" t="s">
        <v>107</v>
      </c>
      <c r="J300" s="87"/>
      <c r="K300" s="216" t="s">
        <v>1160</v>
      </c>
      <c r="L300" s="37">
        <v>35106</v>
      </c>
      <c r="M300" s="9">
        <v>9558737</v>
      </c>
      <c r="N300" s="17">
        <v>45669</v>
      </c>
    </row>
    <row r="301" spans="1:14" ht="15" customHeight="1">
      <c r="A301" s="19">
        <v>41152.449999999997</v>
      </c>
      <c r="B301" s="83" t="s">
        <v>52</v>
      </c>
      <c r="C301" s="43" t="s">
        <v>1161</v>
      </c>
      <c r="D301" s="43" t="s">
        <v>75</v>
      </c>
      <c r="E301" s="83"/>
      <c r="F301" s="144"/>
      <c r="G301" s="43" t="s">
        <v>130</v>
      </c>
      <c r="H301" s="83"/>
      <c r="I301" s="84"/>
      <c r="J301" s="87"/>
      <c r="K301" s="216" t="s">
        <v>1162</v>
      </c>
      <c r="L301" s="37">
        <v>46609</v>
      </c>
      <c r="M301" s="9">
        <v>9142215</v>
      </c>
      <c r="N301" s="17">
        <v>45669</v>
      </c>
    </row>
    <row r="302" spans="1:14" ht="15" customHeight="1">
      <c r="A302" s="19">
        <v>25000</v>
      </c>
      <c r="B302" s="83" t="s">
        <v>52</v>
      </c>
      <c r="C302" s="43" t="s">
        <v>1163</v>
      </c>
      <c r="D302" s="43" t="s">
        <v>75</v>
      </c>
      <c r="E302" s="83"/>
      <c r="F302" s="144"/>
      <c r="G302" s="43" t="s">
        <v>18</v>
      </c>
      <c r="H302" s="83" t="s">
        <v>1164</v>
      </c>
      <c r="I302" s="84" t="s">
        <v>116</v>
      </c>
      <c r="J302" s="87"/>
      <c r="K302" s="216" t="s">
        <v>1165</v>
      </c>
      <c r="L302" s="37">
        <v>28653</v>
      </c>
      <c r="M302" s="9">
        <v>9296315</v>
      </c>
      <c r="N302" s="17">
        <v>45669</v>
      </c>
    </row>
    <row r="303" spans="1:14" ht="15" customHeight="1">
      <c r="A303" s="19">
        <v>27099.98</v>
      </c>
      <c r="B303" s="85" t="s">
        <v>99</v>
      </c>
      <c r="C303" s="43" t="s">
        <v>1166</v>
      </c>
      <c r="D303" s="43" t="s">
        <v>75</v>
      </c>
      <c r="E303" s="83"/>
      <c r="F303" s="144"/>
      <c r="G303" s="43" t="s">
        <v>35</v>
      </c>
      <c r="H303" s="83"/>
      <c r="I303" s="84" t="s">
        <v>107</v>
      </c>
      <c r="J303" s="87"/>
      <c r="K303" s="216" t="s">
        <v>1167</v>
      </c>
      <c r="L303" s="37">
        <v>28202</v>
      </c>
      <c r="M303" s="9">
        <v>9493224</v>
      </c>
      <c r="N303" s="17">
        <v>45669</v>
      </c>
    </row>
    <row r="304" spans="1:14">
      <c r="A304" s="19">
        <v>45400</v>
      </c>
      <c r="B304" s="85" t="s">
        <v>99</v>
      </c>
      <c r="C304" s="43" t="s">
        <v>1168</v>
      </c>
      <c r="D304" s="43" t="s">
        <v>60</v>
      </c>
      <c r="E304" s="83" t="s">
        <v>79</v>
      </c>
      <c r="F304" s="144">
        <v>22</v>
      </c>
      <c r="G304" s="43" t="s">
        <v>0</v>
      </c>
      <c r="H304" s="83"/>
      <c r="I304" s="84" t="s">
        <v>156</v>
      </c>
      <c r="J304" s="87"/>
      <c r="K304" s="216" t="s">
        <v>110</v>
      </c>
      <c r="L304" s="37">
        <v>47639</v>
      </c>
      <c r="M304" s="9">
        <v>9145956</v>
      </c>
      <c r="N304" s="17">
        <v>45669</v>
      </c>
    </row>
    <row r="305" spans="1:14">
      <c r="A305" s="19">
        <v>69280</v>
      </c>
      <c r="B305" s="85" t="s">
        <v>99</v>
      </c>
      <c r="C305" s="43" t="s">
        <v>1169</v>
      </c>
      <c r="D305" s="43" t="s">
        <v>60</v>
      </c>
      <c r="E305" s="83" t="s">
        <v>81</v>
      </c>
      <c r="F305" s="144" t="s">
        <v>114</v>
      </c>
      <c r="G305" s="43" t="s">
        <v>0</v>
      </c>
      <c r="H305" s="83"/>
      <c r="I305" s="84" t="s">
        <v>601</v>
      </c>
      <c r="J305" s="87"/>
      <c r="K305" s="216" t="s">
        <v>1170</v>
      </c>
      <c r="L305" s="37">
        <v>73180</v>
      </c>
      <c r="M305" s="9">
        <v>9230141</v>
      </c>
      <c r="N305" s="17">
        <v>45669</v>
      </c>
    </row>
    <row r="306" spans="1:14" ht="15" customHeight="1">
      <c r="A306" s="19">
        <v>3000</v>
      </c>
      <c r="B306" s="89" t="s">
        <v>59</v>
      </c>
      <c r="C306" s="43" t="s">
        <v>1171</v>
      </c>
      <c r="D306" s="43" t="s">
        <v>62</v>
      </c>
      <c r="E306" s="83" t="s">
        <v>64</v>
      </c>
      <c r="F306" s="144">
        <v>8</v>
      </c>
      <c r="G306" s="43" t="s">
        <v>68</v>
      </c>
      <c r="H306" s="83"/>
      <c r="I306" s="84"/>
      <c r="J306" s="87"/>
      <c r="K306" s="216" t="s">
        <v>1172</v>
      </c>
      <c r="L306" s="37">
        <v>3151</v>
      </c>
      <c r="M306" s="9">
        <v>8230596</v>
      </c>
      <c r="N306" s="17">
        <v>45669</v>
      </c>
    </row>
    <row r="307" spans="1:14" ht="15" customHeight="1">
      <c r="A307" s="245">
        <v>54866</v>
      </c>
      <c r="B307" s="85" t="s">
        <v>99</v>
      </c>
      <c r="C307" s="246" t="s">
        <v>939</v>
      </c>
      <c r="D307" s="246" t="s">
        <v>60</v>
      </c>
      <c r="E307" s="85" t="s">
        <v>89</v>
      </c>
      <c r="F307" s="86">
        <v>23</v>
      </c>
      <c r="G307" s="246" t="s">
        <v>940</v>
      </c>
      <c r="H307" s="83"/>
      <c r="I307" s="246" t="s">
        <v>103</v>
      </c>
      <c r="J307" s="87"/>
      <c r="K307" s="216" t="s">
        <v>941</v>
      </c>
      <c r="L307" s="37">
        <v>57181</v>
      </c>
      <c r="M307" s="247">
        <v>9436721</v>
      </c>
      <c r="N307" s="30">
        <v>45670</v>
      </c>
    </row>
    <row r="308" spans="1:14" ht="15" customHeight="1">
      <c r="A308" s="245">
        <v>2500</v>
      </c>
      <c r="B308" s="85" t="s">
        <v>99</v>
      </c>
      <c r="C308" s="246" t="s">
        <v>942</v>
      </c>
      <c r="D308" s="246" t="s">
        <v>207</v>
      </c>
      <c r="E308" s="85" t="s">
        <v>943</v>
      </c>
      <c r="F308" s="86">
        <v>48</v>
      </c>
      <c r="G308" s="246" t="s">
        <v>68</v>
      </c>
      <c r="H308" s="83"/>
      <c r="I308" s="246" t="s">
        <v>107</v>
      </c>
      <c r="J308" s="87"/>
      <c r="K308" s="216" t="s">
        <v>944</v>
      </c>
      <c r="L308" s="37">
        <v>8093</v>
      </c>
      <c r="M308" s="247">
        <v>9917983</v>
      </c>
      <c r="N308" s="30">
        <v>45670</v>
      </c>
    </row>
    <row r="309" spans="1:14">
      <c r="A309" s="245">
        <v>6010.1880000000001</v>
      </c>
      <c r="B309" s="85" t="s">
        <v>99</v>
      </c>
      <c r="C309" s="246" t="s">
        <v>945</v>
      </c>
      <c r="D309" s="246" t="s">
        <v>946</v>
      </c>
      <c r="E309" s="85"/>
      <c r="F309" s="86"/>
      <c r="G309" s="246" t="s">
        <v>0</v>
      </c>
      <c r="H309" s="83"/>
      <c r="I309" s="246"/>
      <c r="J309" s="87" t="s">
        <v>947</v>
      </c>
      <c r="K309" s="216" t="s">
        <v>948</v>
      </c>
      <c r="L309" s="37">
        <v>7240</v>
      </c>
      <c r="M309" s="247">
        <v>9618721</v>
      </c>
      <c r="N309" s="30">
        <v>45670</v>
      </c>
    </row>
    <row r="310" spans="1:14" ht="15" customHeight="1">
      <c r="A310" s="245">
        <v>25000</v>
      </c>
      <c r="B310" s="85" t="s">
        <v>52</v>
      </c>
      <c r="C310" s="246" t="s">
        <v>949</v>
      </c>
      <c r="D310" s="246" t="s">
        <v>75</v>
      </c>
      <c r="E310" s="85"/>
      <c r="F310" s="86"/>
      <c r="G310" s="246" t="s">
        <v>18</v>
      </c>
      <c r="H310" s="83"/>
      <c r="I310" s="246" t="s">
        <v>120</v>
      </c>
      <c r="J310" s="87"/>
      <c r="K310" s="216" t="s">
        <v>110</v>
      </c>
      <c r="L310" s="37">
        <v>28545</v>
      </c>
      <c r="M310" s="247">
        <v>9180011</v>
      </c>
      <c r="N310" s="30">
        <v>45671</v>
      </c>
    </row>
    <row r="311" spans="1:14" ht="15" customHeight="1">
      <c r="A311" s="245">
        <v>27820</v>
      </c>
      <c r="B311" s="85" t="s">
        <v>99</v>
      </c>
      <c r="C311" s="246" t="s">
        <v>950</v>
      </c>
      <c r="D311" s="143" t="s">
        <v>60</v>
      </c>
      <c r="E311" s="85" t="s">
        <v>81</v>
      </c>
      <c r="F311" s="86">
        <v>40</v>
      </c>
      <c r="G311" s="246" t="s">
        <v>124</v>
      </c>
      <c r="H311" s="83"/>
      <c r="I311" s="246" t="s">
        <v>150</v>
      </c>
      <c r="J311" s="87"/>
      <c r="K311" s="216" t="s">
        <v>113</v>
      </c>
      <c r="L311" s="37">
        <v>31770</v>
      </c>
      <c r="M311" s="247">
        <v>9255062</v>
      </c>
      <c r="N311" s="30">
        <v>45671</v>
      </c>
    </row>
    <row r="312" spans="1:14" ht="15" customHeight="1">
      <c r="A312" s="19">
        <v>2899.76</v>
      </c>
      <c r="B312" s="89" t="s">
        <v>59</v>
      </c>
      <c r="C312" s="43" t="s">
        <v>951</v>
      </c>
      <c r="D312" s="43" t="s">
        <v>952</v>
      </c>
      <c r="E312" s="83"/>
      <c r="F312" s="144"/>
      <c r="G312" s="43" t="s">
        <v>68</v>
      </c>
      <c r="H312" s="83"/>
      <c r="I312" s="42" t="s">
        <v>93</v>
      </c>
      <c r="J312" s="87"/>
      <c r="K312" s="265" t="s">
        <v>953</v>
      </c>
      <c r="L312" s="37">
        <v>5026</v>
      </c>
      <c r="M312" s="9">
        <v>9549633</v>
      </c>
      <c r="N312" s="17">
        <v>45671</v>
      </c>
    </row>
    <row r="313" spans="1:14" ht="15" customHeight="1">
      <c r="A313" s="245">
        <v>3000</v>
      </c>
      <c r="B313" s="89" t="s">
        <v>59</v>
      </c>
      <c r="C313" s="246" t="s">
        <v>954</v>
      </c>
      <c r="D313" s="43" t="s">
        <v>62</v>
      </c>
      <c r="E313" s="83" t="s">
        <v>63</v>
      </c>
      <c r="F313" s="86">
        <v>0</v>
      </c>
      <c r="G313" s="246" t="s">
        <v>68</v>
      </c>
      <c r="H313" s="83"/>
      <c r="I313" s="246"/>
      <c r="J313" s="87"/>
      <c r="K313" s="216" t="s">
        <v>670</v>
      </c>
      <c r="L313" s="37">
        <v>3108</v>
      </c>
      <c r="M313" s="247">
        <v>8943399</v>
      </c>
      <c r="N313" s="30">
        <v>45671</v>
      </c>
    </row>
    <row r="314" spans="1:14" ht="15" customHeight="1">
      <c r="A314" s="245">
        <v>6000</v>
      </c>
      <c r="B314" s="83" t="s">
        <v>104</v>
      </c>
      <c r="C314" s="246" t="s">
        <v>955</v>
      </c>
      <c r="D314" s="43" t="s">
        <v>62</v>
      </c>
      <c r="E314" s="83" t="s">
        <v>136</v>
      </c>
      <c r="F314" s="86">
        <v>11</v>
      </c>
      <c r="G314" s="246"/>
      <c r="H314" s="83"/>
      <c r="I314" s="246"/>
      <c r="J314" s="87"/>
      <c r="K314" s="216" t="s">
        <v>956</v>
      </c>
      <c r="L314" s="37">
        <v>8141</v>
      </c>
      <c r="M314" s="247">
        <v>9942419</v>
      </c>
      <c r="N314" s="30">
        <v>45672</v>
      </c>
    </row>
    <row r="315" spans="1:14" ht="15" customHeight="1">
      <c r="A315" s="245">
        <v>26870.028999999999</v>
      </c>
      <c r="B315" s="85" t="s">
        <v>243</v>
      </c>
      <c r="C315" s="246" t="s">
        <v>957</v>
      </c>
      <c r="D315" s="246" t="s">
        <v>75</v>
      </c>
      <c r="E315" s="85"/>
      <c r="F315" s="86"/>
      <c r="G315" s="246" t="s">
        <v>1</v>
      </c>
      <c r="H315" s="83"/>
      <c r="I315" s="246" t="s">
        <v>116</v>
      </c>
      <c r="J315" s="87"/>
      <c r="K315" s="216" t="s">
        <v>586</v>
      </c>
      <c r="L315" s="37">
        <v>31784</v>
      </c>
      <c r="M315" s="247">
        <v>9209087</v>
      </c>
      <c r="N315" s="30">
        <v>45672</v>
      </c>
    </row>
    <row r="316" spans="1:14" ht="15" customHeight="1">
      <c r="A316" s="245">
        <v>53570</v>
      </c>
      <c r="B316" s="85" t="s">
        <v>99</v>
      </c>
      <c r="C316" s="246" t="s">
        <v>958</v>
      </c>
      <c r="D316" s="43" t="s">
        <v>75</v>
      </c>
      <c r="E316" s="85"/>
      <c r="F316" s="86"/>
      <c r="G316" s="246" t="s">
        <v>186</v>
      </c>
      <c r="H316" s="83"/>
      <c r="I316" s="246" t="s">
        <v>120</v>
      </c>
      <c r="J316" s="87"/>
      <c r="K316" s="216" t="s">
        <v>959</v>
      </c>
      <c r="L316" s="37">
        <v>55638</v>
      </c>
      <c r="M316" s="247">
        <v>9442225</v>
      </c>
      <c r="N316" s="30">
        <v>45672</v>
      </c>
    </row>
    <row r="317" spans="1:14" ht="15" customHeight="1">
      <c r="A317" s="245">
        <v>44093.07</v>
      </c>
      <c r="B317" s="85" t="s">
        <v>129</v>
      </c>
      <c r="C317" s="246" t="s">
        <v>960</v>
      </c>
      <c r="D317" s="43" t="s">
        <v>75</v>
      </c>
      <c r="E317" s="85"/>
      <c r="F317" s="86"/>
      <c r="G317" s="246" t="s">
        <v>122</v>
      </c>
      <c r="H317" s="83"/>
      <c r="I317" s="246" t="s">
        <v>961</v>
      </c>
      <c r="J317" s="87" t="s">
        <v>962</v>
      </c>
      <c r="K317" s="216" t="s">
        <v>963</v>
      </c>
      <c r="L317" s="37">
        <v>47314</v>
      </c>
      <c r="M317" s="247">
        <v>9233985</v>
      </c>
      <c r="N317" s="30">
        <v>45672</v>
      </c>
    </row>
    <row r="318" spans="1:14" ht="15" customHeight="1">
      <c r="A318" s="245">
        <v>3000</v>
      </c>
      <c r="B318" s="89" t="s">
        <v>59</v>
      </c>
      <c r="C318" s="246" t="s">
        <v>964</v>
      </c>
      <c r="D318" s="43" t="s">
        <v>207</v>
      </c>
      <c r="E318" s="83" t="s">
        <v>63</v>
      </c>
      <c r="F318" s="86">
        <v>2</v>
      </c>
      <c r="G318" s="246"/>
      <c r="H318" s="83"/>
      <c r="I318" s="246"/>
      <c r="J318" s="87"/>
      <c r="K318" s="216" t="s">
        <v>965</v>
      </c>
      <c r="L318" s="37">
        <v>3174</v>
      </c>
      <c r="M318" s="247">
        <v>8858439</v>
      </c>
      <c r="N318" s="30">
        <v>45672</v>
      </c>
    </row>
    <row r="319" spans="1:14" ht="15" customHeight="1">
      <c r="A319" s="245">
        <v>23000</v>
      </c>
      <c r="B319" s="85" t="s">
        <v>99</v>
      </c>
      <c r="C319" s="246" t="s">
        <v>966</v>
      </c>
      <c r="D319" s="246" t="s">
        <v>67</v>
      </c>
      <c r="E319" s="85" t="s">
        <v>967</v>
      </c>
      <c r="F319" s="86" t="s">
        <v>86</v>
      </c>
      <c r="G319" s="246" t="s">
        <v>124</v>
      </c>
      <c r="H319" s="83"/>
      <c r="I319" s="246" t="s">
        <v>192</v>
      </c>
      <c r="J319" s="87"/>
      <c r="K319" s="216" t="s">
        <v>968</v>
      </c>
      <c r="L319" s="37">
        <v>23986</v>
      </c>
      <c r="M319" s="247">
        <v>9173018</v>
      </c>
      <c r="N319" s="30">
        <v>45672</v>
      </c>
    </row>
    <row r="320" spans="1:14" ht="15" customHeight="1">
      <c r="A320" s="245">
        <v>5000</v>
      </c>
      <c r="B320" s="85" t="s">
        <v>99</v>
      </c>
      <c r="C320" s="246" t="s">
        <v>969</v>
      </c>
      <c r="D320" s="43" t="s">
        <v>207</v>
      </c>
      <c r="E320" s="85" t="s">
        <v>93</v>
      </c>
      <c r="F320" s="86">
        <v>37</v>
      </c>
      <c r="G320" s="246" t="s">
        <v>68</v>
      </c>
      <c r="H320" s="83"/>
      <c r="I320" s="246" t="s">
        <v>93</v>
      </c>
      <c r="J320" s="87"/>
      <c r="K320" s="216" t="s">
        <v>80</v>
      </c>
      <c r="L320" s="37">
        <v>6050</v>
      </c>
      <c r="M320" s="247">
        <v>8873489</v>
      </c>
      <c r="N320" s="30">
        <v>45672</v>
      </c>
    </row>
    <row r="321" spans="1:14" ht="15" customHeight="1">
      <c r="A321" s="245">
        <v>3000</v>
      </c>
      <c r="B321" s="85" t="s">
        <v>99</v>
      </c>
      <c r="C321" s="246" t="s">
        <v>970</v>
      </c>
      <c r="D321" s="43" t="s">
        <v>62</v>
      </c>
      <c r="E321" s="83" t="s">
        <v>499</v>
      </c>
      <c r="F321" s="86">
        <v>22</v>
      </c>
      <c r="G321" s="246"/>
      <c r="H321" s="83"/>
      <c r="I321" s="246"/>
      <c r="J321" s="87"/>
      <c r="K321" s="216" t="s">
        <v>597</v>
      </c>
      <c r="L321" s="37">
        <v>3174</v>
      </c>
      <c r="M321" s="247">
        <v>8866682</v>
      </c>
      <c r="N321" s="30">
        <v>45672</v>
      </c>
    </row>
    <row r="322" spans="1:14" ht="15" customHeight="1">
      <c r="A322" s="245">
        <v>3000</v>
      </c>
      <c r="B322" s="89" t="s">
        <v>59</v>
      </c>
      <c r="C322" s="246" t="s">
        <v>971</v>
      </c>
      <c r="D322" s="43" t="s">
        <v>62</v>
      </c>
      <c r="E322" s="83" t="s">
        <v>499</v>
      </c>
      <c r="F322" s="86">
        <v>22</v>
      </c>
      <c r="G322" s="246"/>
      <c r="H322" s="83"/>
      <c r="I322" s="246"/>
      <c r="J322" s="87"/>
      <c r="K322" s="265" t="s">
        <v>972</v>
      </c>
      <c r="L322" s="37">
        <v>3497</v>
      </c>
      <c r="M322" s="247">
        <v>8231007</v>
      </c>
      <c r="N322" s="30">
        <v>45673</v>
      </c>
    </row>
    <row r="323" spans="1:14" ht="15" customHeight="1">
      <c r="A323" s="245">
        <v>65000</v>
      </c>
      <c r="B323" s="85" t="s">
        <v>99</v>
      </c>
      <c r="C323" s="246" t="s">
        <v>973</v>
      </c>
      <c r="D323" s="43" t="s">
        <v>75</v>
      </c>
      <c r="E323" s="85"/>
      <c r="F323" s="86"/>
      <c r="G323" s="246" t="s">
        <v>974</v>
      </c>
      <c r="H323" s="83"/>
      <c r="I323" s="246" t="s">
        <v>120</v>
      </c>
      <c r="J323" s="248"/>
      <c r="K323" s="216" t="s">
        <v>975</v>
      </c>
      <c r="L323" s="37">
        <v>74665</v>
      </c>
      <c r="M323" s="247">
        <v>9214331</v>
      </c>
      <c r="N323" s="30">
        <v>45673</v>
      </c>
    </row>
    <row r="324" spans="1:14" ht="15" customHeight="1">
      <c r="A324" s="245">
        <v>54240.315999999999</v>
      </c>
      <c r="B324" s="85" t="s">
        <v>99</v>
      </c>
      <c r="C324" s="246" t="s">
        <v>976</v>
      </c>
      <c r="D324" s="43" t="s">
        <v>75</v>
      </c>
      <c r="E324" s="85"/>
      <c r="F324" s="86"/>
      <c r="G324" s="246" t="s">
        <v>131</v>
      </c>
      <c r="H324" s="83"/>
      <c r="I324" s="246" t="s">
        <v>151</v>
      </c>
      <c r="J324" s="87" t="s">
        <v>977</v>
      </c>
      <c r="K324" s="216" t="s">
        <v>978</v>
      </c>
      <c r="L324" s="37">
        <v>56559</v>
      </c>
      <c r="M324" s="247">
        <v>9594585</v>
      </c>
      <c r="N324" s="30">
        <v>45673</v>
      </c>
    </row>
    <row r="325" spans="1:14">
      <c r="A325" s="245">
        <v>26200</v>
      </c>
      <c r="B325" s="85" t="s">
        <v>99</v>
      </c>
      <c r="C325" s="246" t="s">
        <v>979</v>
      </c>
      <c r="D325" s="43" t="s">
        <v>60</v>
      </c>
      <c r="E325" s="85" t="s">
        <v>89</v>
      </c>
      <c r="F325" s="86">
        <v>23</v>
      </c>
      <c r="G325" s="246" t="s">
        <v>0</v>
      </c>
      <c r="H325" s="83"/>
      <c r="I325" s="246" t="s">
        <v>103</v>
      </c>
      <c r="J325" s="87"/>
      <c r="K325" s="265" t="s">
        <v>622</v>
      </c>
      <c r="L325" s="37">
        <v>27112</v>
      </c>
      <c r="M325" s="247">
        <v>9244037</v>
      </c>
      <c r="N325" s="30">
        <v>45673</v>
      </c>
    </row>
    <row r="326" spans="1:14" ht="15" customHeight="1">
      <c r="A326" s="19">
        <v>3500</v>
      </c>
      <c r="B326" s="85" t="s">
        <v>99</v>
      </c>
      <c r="C326" s="43" t="s">
        <v>980</v>
      </c>
      <c r="D326" s="43" t="s">
        <v>207</v>
      </c>
      <c r="E326" s="83" t="s">
        <v>93</v>
      </c>
      <c r="F326" s="144">
        <v>37</v>
      </c>
      <c r="G326" s="43" t="s">
        <v>68</v>
      </c>
      <c r="H326" s="83"/>
      <c r="I326" s="84" t="s">
        <v>93</v>
      </c>
      <c r="J326" s="87"/>
      <c r="K326" s="216" t="s">
        <v>981</v>
      </c>
      <c r="L326" s="37">
        <v>3983</v>
      </c>
      <c r="M326" s="9">
        <v>8858673</v>
      </c>
      <c r="N326" s="17">
        <v>45673</v>
      </c>
    </row>
    <row r="327" spans="1:14" ht="15" customHeight="1">
      <c r="A327" s="19">
        <v>4037.08</v>
      </c>
      <c r="B327" s="85" t="s">
        <v>99</v>
      </c>
      <c r="C327" s="43" t="s">
        <v>982</v>
      </c>
      <c r="D327" s="43" t="s">
        <v>207</v>
      </c>
      <c r="E327" s="83" t="s">
        <v>365</v>
      </c>
      <c r="F327" s="144"/>
      <c r="G327" s="43" t="s">
        <v>131</v>
      </c>
      <c r="H327" s="83"/>
      <c r="I327" s="84"/>
      <c r="J327" s="87"/>
      <c r="K327" s="216" t="s">
        <v>168</v>
      </c>
      <c r="L327" s="37">
        <v>5150</v>
      </c>
      <c r="M327" s="9">
        <v>8871508</v>
      </c>
      <c r="N327" s="17">
        <v>45673</v>
      </c>
    </row>
    <row r="328" spans="1:14" ht="15" customHeight="1">
      <c r="A328" s="245">
        <v>27600</v>
      </c>
      <c r="B328" s="85" t="s">
        <v>99</v>
      </c>
      <c r="C328" s="246" t="s">
        <v>983</v>
      </c>
      <c r="D328" s="246" t="s">
        <v>75</v>
      </c>
      <c r="E328" s="85"/>
      <c r="F328" s="86"/>
      <c r="G328" s="246" t="s">
        <v>18</v>
      </c>
      <c r="H328" s="83"/>
      <c r="I328" s="246" t="s">
        <v>120</v>
      </c>
      <c r="J328" s="87"/>
      <c r="K328" s="216" t="s">
        <v>984</v>
      </c>
      <c r="L328" s="37">
        <v>28495</v>
      </c>
      <c r="M328" s="247">
        <v>9221633</v>
      </c>
      <c r="N328" s="30">
        <v>45673</v>
      </c>
    </row>
    <row r="329" spans="1:14" ht="15" customHeight="1">
      <c r="A329" s="19">
        <v>3477.06</v>
      </c>
      <c r="B329" s="83" t="s">
        <v>985</v>
      </c>
      <c r="C329" s="43" t="s">
        <v>986</v>
      </c>
      <c r="D329" s="43" t="s">
        <v>952</v>
      </c>
      <c r="E329" s="83"/>
      <c r="F329" s="144"/>
      <c r="G329" s="43" t="s">
        <v>68</v>
      </c>
      <c r="H329" s="83"/>
      <c r="I329" s="42" t="s">
        <v>987</v>
      </c>
      <c r="J329" s="87"/>
      <c r="K329" s="216" t="s">
        <v>224</v>
      </c>
      <c r="L329" s="37">
        <v>4616</v>
      </c>
      <c r="M329" s="9">
        <v>9583902</v>
      </c>
      <c r="N329" s="17">
        <v>45673</v>
      </c>
    </row>
    <row r="330" spans="1:14" ht="15" customHeight="1">
      <c r="A330" s="19">
        <v>6758.7</v>
      </c>
      <c r="B330" s="83" t="s">
        <v>104</v>
      </c>
      <c r="C330" s="43" t="s">
        <v>988</v>
      </c>
      <c r="D330" s="43" t="s">
        <v>952</v>
      </c>
      <c r="E330" s="83"/>
      <c r="F330" s="144"/>
      <c r="G330" s="43" t="s">
        <v>68</v>
      </c>
      <c r="H330" s="83"/>
      <c r="I330" s="42" t="s">
        <v>989</v>
      </c>
      <c r="J330" s="87"/>
      <c r="K330" s="216" t="s">
        <v>948</v>
      </c>
      <c r="L330" s="37">
        <v>7240</v>
      </c>
      <c r="M330" s="9">
        <v>9618719</v>
      </c>
      <c r="N330" s="17">
        <v>45673</v>
      </c>
    </row>
    <row r="331" spans="1:14" ht="15" customHeight="1">
      <c r="A331" s="245">
        <v>5377</v>
      </c>
      <c r="B331" s="85" t="s">
        <v>990</v>
      </c>
      <c r="C331" s="246" t="s">
        <v>991</v>
      </c>
      <c r="D331" s="246" t="s">
        <v>60</v>
      </c>
      <c r="E331" s="85" t="s">
        <v>992</v>
      </c>
      <c r="F331" s="86">
        <v>19</v>
      </c>
      <c r="G331" s="246" t="s">
        <v>17</v>
      </c>
      <c r="H331" s="83"/>
      <c r="I331" s="246" t="s">
        <v>488</v>
      </c>
      <c r="J331" s="87"/>
      <c r="K331" s="265" t="s">
        <v>586</v>
      </c>
      <c r="L331" s="37">
        <v>6830</v>
      </c>
      <c r="M331" s="247">
        <v>9136838</v>
      </c>
      <c r="N331" s="30">
        <v>45674</v>
      </c>
    </row>
    <row r="332" spans="1:14">
      <c r="A332" s="245">
        <v>27000</v>
      </c>
      <c r="B332" s="85" t="s">
        <v>99</v>
      </c>
      <c r="C332" s="246" t="s">
        <v>993</v>
      </c>
      <c r="D332" s="43" t="s">
        <v>75</v>
      </c>
      <c r="E332" s="85"/>
      <c r="F332" s="86"/>
      <c r="G332" s="246" t="s">
        <v>0</v>
      </c>
      <c r="H332" s="83"/>
      <c r="I332" s="246" t="s">
        <v>107</v>
      </c>
      <c r="J332" s="87"/>
      <c r="K332" s="216" t="s">
        <v>994</v>
      </c>
      <c r="L332" s="37">
        <v>28630</v>
      </c>
      <c r="M332" s="247">
        <v>9140528</v>
      </c>
      <c r="N332" s="30">
        <v>45674</v>
      </c>
    </row>
    <row r="333" spans="1:14" ht="15" customHeight="1">
      <c r="A333" s="245">
        <v>27500</v>
      </c>
      <c r="B333" s="85" t="s">
        <v>99</v>
      </c>
      <c r="C333" s="246" t="s">
        <v>995</v>
      </c>
      <c r="D333" s="143" t="s">
        <v>60</v>
      </c>
      <c r="E333" s="85" t="s">
        <v>81</v>
      </c>
      <c r="F333" s="86" t="s">
        <v>114</v>
      </c>
      <c r="G333" s="246" t="s">
        <v>35</v>
      </c>
      <c r="H333" s="83"/>
      <c r="I333" s="246" t="s">
        <v>996</v>
      </c>
      <c r="J333" s="87"/>
      <c r="K333" s="216" t="s">
        <v>997</v>
      </c>
      <c r="L333" s="37">
        <v>28498</v>
      </c>
      <c r="M333" s="247">
        <v>9289855</v>
      </c>
      <c r="N333" s="30">
        <v>45674</v>
      </c>
    </row>
    <row r="334" spans="1:14">
      <c r="A334" s="245">
        <v>27250</v>
      </c>
      <c r="B334" s="85" t="s">
        <v>99</v>
      </c>
      <c r="C334" s="246" t="s">
        <v>998</v>
      </c>
      <c r="D334" s="43" t="s">
        <v>60</v>
      </c>
      <c r="E334" s="85" t="s">
        <v>81</v>
      </c>
      <c r="F334" s="86">
        <v>40</v>
      </c>
      <c r="G334" s="246" t="s">
        <v>0</v>
      </c>
      <c r="H334" s="83"/>
      <c r="I334" s="246" t="s">
        <v>192</v>
      </c>
      <c r="J334" s="87"/>
      <c r="K334" s="216" t="s">
        <v>999</v>
      </c>
      <c r="L334" s="37">
        <v>28397</v>
      </c>
      <c r="M334" s="247">
        <v>9445136</v>
      </c>
      <c r="N334" s="30">
        <v>45674</v>
      </c>
    </row>
    <row r="335" spans="1:14">
      <c r="A335" s="245">
        <v>31500</v>
      </c>
      <c r="B335" s="85" t="s">
        <v>99</v>
      </c>
      <c r="C335" s="246" t="s">
        <v>490</v>
      </c>
      <c r="D335" s="43" t="s">
        <v>60</v>
      </c>
      <c r="E335" s="85" t="s">
        <v>79</v>
      </c>
      <c r="F335" s="86">
        <v>22</v>
      </c>
      <c r="G335" s="246" t="s">
        <v>0</v>
      </c>
      <c r="H335" s="83"/>
      <c r="I335" s="246" t="s">
        <v>149</v>
      </c>
      <c r="J335" s="87"/>
      <c r="K335" s="216" t="s">
        <v>588</v>
      </c>
      <c r="L335" s="37">
        <v>32787</v>
      </c>
      <c r="M335" s="247">
        <v>9218052</v>
      </c>
      <c r="N335" s="30">
        <v>45674</v>
      </c>
    </row>
    <row r="336" spans="1:14" ht="15" customHeight="1">
      <c r="A336" s="245">
        <v>6200</v>
      </c>
      <c r="B336" s="85" t="s">
        <v>99</v>
      </c>
      <c r="C336" s="246" t="s">
        <v>1000</v>
      </c>
      <c r="D336" s="43" t="s">
        <v>207</v>
      </c>
      <c r="E336" s="85"/>
      <c r="F336" s="86"/>
      <c r="G336" s="246" t="s">
        <v>1</v>
      </c>
      <c r="H336" s="83"/>
      <c r="I336" s="246"/>
      <c r="J336" s="87"/>
      <c r="K336" s="216" t="s">
        <v>1001</v>
      </c>
      <c r="L336" s="37">
        <v>8095</v>
      </c>
      <c r="M336" s="247">
        <v>9873096</v>
      </c>
      <c r="N336" s="30">
        <v>45674</v>
      </c>
    </row>
    <row r="337" spans="1:14" ht="15" customHeight="1">
      <c r="A337" s="19">
        <v>4000.1</v>
      </c>
      <c r="B337" s="85" t="s">
        <v>99</v>
      </c>
      <c r="C337" s="43" t="s">
        <v>662</v>
      </c>
      <c r="D337" s="43" t="s">
        <v>207</v>
      </c>
      <c r="E337" s="83" t="s">
        <v>943</v>
      </c>
      <c r="F337" s="144">
        <v>49</v>
      </c>
      <c r="G337" s="43" t="s">
        <v>131</v>
      </c>
      <c r="H337" s="83"/>
      <c r="I337" s="84" t="s">
        <v>116</v>
      </c>
      <c r="J337" s="87"/>
      <c r="K337" s="216" t="s">
        <v>663</v>
      </c>
      <c r="L337" s="37">
        <v>3969</v>
      </c>
      <c r="M337" s="9">
        <v>8946377</v>
      </c>
      <c r="N337" s="17">
        <v>45674</v>
      </c>
    </row>
    <row r="338" spans="1:14" ht="15" customHeight="1">
      <c r="A338" s="245">
        <v>5000</v>
      </c>
      <c r="B338" s="85" t="s">
        <v>99</v>
      </c>
      <c r="C338" s="246" t="s">
        <v>1002</v>
      </c>
      <c r="D338" s="43" t="s">
        <v>62</v>
      </c>
      <c r="E338" s="83" t="s">
        <v>92</v>
      </c>
      <c r="F338" s="86">
        <v>7</v>
      </c>
      <c r="G338" s="246" t="s">
        <v>1</v>
      </c>
      <c r="H338" s="83"/>
      <c r="I338" s="246"/>
      <c r="J338" s="87"/>
      <c r="K338" s="265" t="s">
        <v>1003</v>
      </c>
      <c r="L338" s="37">
        <v>6171</v>
      </c>
      <c r="M338" s="247">
        <v>9648178</v>
      </c>
      <c r="N338" s="30">
        <v>45674</v>
      </c>
    </row>
    <row r="339" spans="1:14" ht="15" customHeight="1">
      <c r="A339" s="245">
        <v>5000</v>
      </c>
      <c r="B339" s="85" t="s">
        <v>99</v>
      </c>
      <c r="C339" s="246" t="s">
        <v>1004</v>
      </c>
      <c r="D339" s="43" t="s">
        <v>62</v>
      </c>
      <c r="E339" s="83" t="s">
        <v>136</v>
      </c>
      <c r="F339" s="86">
        <v>11</v>
      </c>
      <c r="G339" s="246" t="s">
        <v>101</v>
      </c>
      <c r="H339" s="83"/>
      <c r="I339" s="246"/>
      <c r="J339" s="87"/>
      <c r="K339" s="265" t="s">
        <v>1005</v>
      </c>
      <c r="L339" s="37">
        <v>5468</v>
      </c>
      <c r="M339" s="247">
        <v>9459618</v>
      </c>
      <c r="N339" s="30">
        <v>45674</v>
      </c>
    </row>
    <row r="340" spans="1:14" ht="15" customHeight="1">
      <c r="A340" s="245">
        <v>54180</v>
      </c>
      <c r="B340" s="85" t="s">
        <v>99</v>
      </c>
      <c r="C340" s="246" t="s">
        <v>1006</v>
      </c>
      <c r="D340" s="246" t="s">
        <v>60</v>
      </c>
      <c r="E340" s="85" t="s">
        <v>89</v>
      </c>
      <c r="F340" s="86">
        <v>23</v>
      </c>
      <c r="G340" s="246" t="s">
        <v>1007</v>
      </c>
      <c r="H340" s="83"/>
      <c r="I340" s="246" t="s">
        <v>103</v>
      </c>
      <c r="J340" s="87"/>
      <c r="K340" s="216" t="s">
        <v>1008</v>
      </c>
      <c r="L340" s="37">
        <v>58785</v>
      </c>
      <c r="M340" s="247">
        <v>9403114</v>
      </c>
      <c r="N340" s="30">
        <v>45675</v>
      </c>
    </row>
    <row r="341" spans="1:14" ht="15" customHeight="1">
      <c r="A341" s="19">
        <v>3000</v>
      </c>
      <c r="B341" s="85" t="s">
        <v>99</v>
      </c>
      <c r="C341" s="43" t="s">
        <v>1009</v>
      </c>
      <c r="D341" s="43" t="s">
        <v>61</v>
      </c>
      <c r="E341" s="83" t="s">
        <v>1010</v>
      </c>
      <c r="F341" s="144" t="s">
        <v>1011</v>
      </c>
      <c r="G341" s="43" t="s">
        <v>611</v>
      </c>
      <c r="H341" s="83"/>
      <c r="I341" s="84"/>
      <c r="J341" s="87"/>
      <c r="K341" s="216" t="s">
        <v>445</v>
      </c>
      <c r="L341" s="37">
        <v>3128</v>
      </c>
      <c r="M341" s="9">
        <v>8932302</v>
      </c>
      <c r="N341" s="17">
        <v>45676</v>
      </c>
    </row>
    <row r="342" spans="1:14" ht="15" customHeight="1">
      <c r="A342" s="245">
        <v>28450</v>
      </c>
      <c r="B342" s="85" t="s">
        <v>99</v>
      </c>
      <c r="C342" s="246" t="s">
        <v>1012</v>
      </c>
      <c r="D342" s="143" t="s">
        <v>60</v>
      </c>
      <c r="E342" s="85" t="s">
        <v>79</v>
      </c>
      <c r="F342" s="86">
        <v>22</v>
      </c>
      <c r="G342" s="246" t="s">
        <v>1013</v>
      </c>
      <c r="H342" s="83"/>
      <c r="I342" s="246" t="s">
        <v>103</v>
      </c>
      <c r="J342" s="87"/>
      <c r="K342" s="216" t="s">
        <v>193</v>
      </c>
      <c r="L342" s="37">
        <v>28740</v>
      </c>
      <c r="M342" s="247">
        <v>9224855</v>
      </c>
      <c r="N342" s="30">
        <v>45676</v>
      </c>
    </row>
    <row r="343" spans="1:14" ht="15" customHeight="1">
      <c r="A343" s="19">
        <v>3500</v>
      </c>
      <c r="B343" s="85" t="s">
        <v>99</v>
      </c>
      <c r="C343" s="43" t="s">
        <v>1014</v>
      </c>
      <c r="D343" s="43" t="s">
        <v>207</v>
      </c>
      <c r="E343" s="83" t="s">
        <v>1015</v>
      </c>
      <c r="F343" s="144">
        <v>65</v>
      </c>
      <c r="G343" s="43" t="s">
        <v>68</v>
      </c>
      <c r="H343" s="83"/>
      <c r="I343" s="84"/>
      <c r="J343" s="87"/>
      <c r="K343" s="216" t="s">
        <v>1016</v>
      </c>
      <c r="L343" s="37">
        <v>3709</v>
      </c>
      <c r="M343" s="9">
        <v>8866852</v>
      </c>
      <c r="N343" s="17">
        <v>45676</v>
      </c>
    </row>
    <row r="344" spans="1:14" ht="15" customHeight="1">
      <c r="A344" s="19">
        <v>3000</v>
      </c>
      <c r="B344" s="89" t="s">
        <v>59</v>
      </c>
      <c r="C344" s="43" t="s">
        <v>1017</v>
      </c>
      <c r="D344" s="43" t="s">
        <v>62</v>
      </c>
      <c r="E344" s="83" t="s">
        <v>499</v>
      </c>
      <c r="F344" s="144">
        <v>22</v>
      </c>
      <c r="G344" s="43"/>
      <c r="H344" s="83"/>
      <c r="I344" s="84"/>
      <c r="J344" s="87"/>
      <c r="K344" s="265" t="s">
        <v>210</v>
      </c>
      <c r="L344" s="37">
        <v>3330</v>
      </c>
      <c r="M344" s="9">
        <v>8946810</v>
      </c>
      <c r="N344" s="17">
        <v>45676</v>
      </c>
    </row>
    <row r="345" spans="1:14" ht="15" customHeight="1">
      <c r="A345" s="19">
        <v>5500</v>
      </c>
      <c r="B345" s="89" t="s">
        <v>59</v>
      </c>
      <c r="C345" s="43" t="s">
        <v>1018</v>
      </c>
      <c r="D345" s="43" t="s">
        <v>62</v>
      </c>
      <c r="E345" s="83" t="s">
        <v>64</v>
      </c>
      <c r="F345" s="144">
        <v>8</v>
      </c>
      <c r="G345" s="43" t="s">
        <v>68</v>
      </c>
      <c r="H345" s="83"/>
      <c r="I345" s="84"/>
      <c r="J345" s="87"/>
      <c r="K345" s="216" t="s">
        <v>80</v>
      </c>
      <c r="L345" s="37">
        <v>7143</v>
      </c>
      <c r="M345" s="9">
        <v>9598816</v>
      </c>
      <c r="N345" s="17">
        <v>45676</v>
      </c>
    </row>
    <row r="346" spans="1:14" ht="15" customHeight="1">
      <c r="A346" s="19">
        <v>5000</v>
      </c>
      <c r="B346" s="89" t="s">
        <v>59</v>
      </c>
      <c r="C346" s="43" t="s">
        <v>505</v>
      </c>
      <c r="D346" s="43" t="s">
        <v>62</v>
      </c>
      <c r="E346" s="83" t="s">
        <v>63</v>
      </c>
      <c r="F346" s="144">
        <v>0</v>
      </c>
      <c r="G346" s="43"/>
      <c r="H346" s="83"/>
      <c r="I346" s="84"/>
      <c r="J346" s="87"/>
      <c r="K346" s="216" t="s">
        <v>663</v>
      </c>
      <c r="L346" s="37">
        <v>5346</v>
      </c>
      <c r="M346" s="9">
        <v>8945086</v>
      </c>
      <c r="N346" s="17">
        <v>45676</v>
      </c>
    </row>
    <row r="347" spans="1:14" ht="15" customHeight="1">
      <c r="A347" s="19">
        <v>3500</v>
      </c>
      <c r="B347" s="89" t="s">
        <v>59</v>
      </c>
      <c r="C347" s="43" t="s">
        <v>1019</v>
      </c>
      <c r="D347" s="43" t="s">
        <v>62</v>
      </c>
      <c r="E347" s="83" t="s">
        <v>64</v>
      </c>
      <c r="F347" s="144">
        <v>9</v>
      </c>
      <c r="G347" s="43" t="s">
        <v>68</v>
      </c>
      <c r="H347" s="83"/>
      <c r="I347" s="84"/>
      <c r="J347" s="87"/>
      <c r="K347" s="216" t="s">
        <v>1020</v>
      </c>
      <c r="L347" s="37">
        <v>3472</v>
      </c>
      <c r="M347" s="9">
        <v>8230560</v>
      </c>
      <c r="N347" s="17">
        <v>45676</v>
      </c>
    </row>
    <row r="348" spans="1:14" ht="15" customHeight="1">
      <c r="A348" s="19">
        <v>3000</v>
      </c>
      <c r="B348" s="85" t="s">
        <v>99</v>
      </c>
      <c r="C348" s="43" t="s">
        <v>1021</v>
      </c>
      <c r="D348" s="43" t="s">
        <v>62</v>
      </c>
      <c r="E348" s="83" t="s">
        <v>136</v>
      </c>
      <c r="F348" s="144">
        <v>11</v>
      </c>
      <c r="G348" s="43"/>
      <c r="H348" s="83"/>
      <c r="I348" s="84"/>
      <c r="J348" s="87"/>
      <c r="K348" s="216" t="s">
        <v>1022</v>
      </c>
      <c r="L348" s="37">
        <v>3134</v>
      </c>
      <c r="M348" s="9">
        <v>7945857</v>
      </c>
      <c r="N348" s="17">
        <v>45676</v>
      </c>
    </row>
    <row r="349" spans="1:14">
      <c r="A349" s="82"/>
      <c r="B349" s="126"/>
      <c r="C349" s="135"/>
      <c r="D349" s="135"/>
      <c r="E349" s="107"/>
      <c r="F349" s="179"/>
      <c r="G349" s="135"/>
      <c r="H349" s="107"/>
      <c r="I349" s="125"/>
      <c r="J349" s="125"/>
      <c r="K349" s="277"/>
      <c r="L349" s="82"/>
      <c r="M349" s="266"/>
      <c r="N349" s="182"/>
    </row>
    <row r="350" spans="1:14" ht="18">
      <c r="A350" s="318" t="s">
        <v>57</v>
      </c>
      <c r="B350" s="318"/>
      <c r="C350" s="318"/>
      <c r="D350" s="319">
        <f>SUM(Таблица3[Volume, tons])</f>
        <v>6851799.6119999997</v>
      </c>
      <c r="E350" s="319"/>
      <c r="F350" s="64"/>
      <c r="H350" s="130"/>
      <c r="I350" s="130"/>
      <c r="J350" s="130"/>
      <c r="K350" s="130"/>
      <c r="L350" s="278"/>
    </row>
    <row r="351" spans="1:14" ht="26.25">
      <c r="A351" s="318" t="s">
        <v>28</v>
      </c>
      <c r="B351" s="318"/>
      <c r="C351" s="318"/>
      <c r="D351" s="320" t="s">
        <v>1173</v>
      </c>
      <c r="E351" s="320"/>
      <c r="G351" s="279"/>
      <c r="H351" s="130"/>
      <c r="I351" s="130"/>
      <c r="J351" s="130"/>
      <c r="K351" s="130"/>
      <c r="L351" s="278"/>
    </row>
    <row r="352" spans="1:14">
      <c r="A352" s="267"/>
      <c r="B352" s="280"/>
      <c r="C352" s="281"/>
      <c r="D352" s="298"/>
      <c r="E352" s="298"/>
      <c r="F352" s="64"/>
      <c r="G352" s="282"/>
      <c r="H352" s="130"/>
      <c r="I352" s="130"/>
      <c r="J352" s="130"/>
      <c r="K352" s="130"/>
      <c r="L352" s="278"/>
    </row>
    <row r="353" spans="1:13" ht="18">
      <c r="A353" s="318" t="s">
        <v>58</v>
      </c>
      <c r="B353" s="318"/>
      <c r="C353" s="318"/>
      <c r="D353" s="299">
        <v>345</v>
      </c>
      <c r="E353" s="300"/>
      <c r="F353" s="282"/>
      <c r="G353" s="282"/>
      <c r="H353" s="283"/>
      <c r="I353" s="130"/>
      <c r="J353" s="130"/>
      <c r="K353" s="130"/>
      <c r="L353" s="278"/>
    </row>
    <row r="354" spans="1:13" ht="18">
      <c r="A354" s="268"/>
      <c r="D354" s="301" t="s">
        <v>1174</v>
      </c>
      <c r="E354" s="301"/>
      <c r="F354" s="64"/>
      <c r="G354" s="284"/>
      <c r="H354" s="285"/>
      <c r="I354" s="130"/>
      <c r="J354" s="130"/>
      <c r="K354" s="130"/>
      <c r="L354" s="278"/>
    </row>
    <row r="355" spans="1:13">
      <c r="A355" s="195"/>
      <c r="B355" s="286"/>
      <c r="C355" s="287" t="s">
        <v>1023</v>
      </c>
      <c r="D355" s="287" t="s">
        <v>676</v>
      </c>
      <c r="E355" s="287" t="s">
        <v>30</v>
      </c>
      <c r="F355" s="64"/>
      <c r="G355" s="64"/>
      <c r="H355" s="130"/>
      <c r="I355" s="130"/>
      <c r="J355" s="130"/>
      <c r="K355" s="130"/>
      <c r="L355" s="278"/>
    </row>
    <row r="356" spans="1:13">
      <c r="A356" s="269" t="s">
        <v>29</v>
      </c>
      <c r="B356" s="288"/>
      <c r="C356" s="289">
        <v>345</v>
      </c>
      <c r="D356" s="289">
        <v>268</v>
      </c>
      <c r="E356" s="290" t="s">
        <v>1175</v>
      </c>
      <c r="F356" s="64"/>
      <c r="G356" s="291"/>
      <c r="H356" s="130"/>
      <c r="I356" s="130"/>
      <c r="J356" s="130"/>
      <c r="K356" s="130"/>
      <c r="L356" s="278"/>
    </row>
    <row r="357" spans="1:13">
      <c r="A357" s="195" t="s">
        <v>47</v>
      </c>
      <c r="B357" s="286"/>
      <c r="C357" s="27">
        <v>180</v>
      </c>
      <c r="D357" s="27">
        <v>121</v>
      </c>
      <c r="E357" s="292" t="s">
        <v>1176</v>
      </c>
      <c r="F357" s="64"/>
      <c r="G357" s="282"/>
      <c r="H357" s="130"/>
      <c r="I357" s="130"/>
      <c r="J357" s="130"/>
      <c r="K357" s="130"/>
      <c r="L357" s="278"/>
    </row>
    <row r="358" spans="1:13">
      <c r="A358" s="195" t="s">
        <v>71</v>
      </c>
      <c r="B358" s="286"/>
      <c r="C358" s="27">
        <v>113</v>
      </c>
      <c r="D358" s="27">
        <v>88</v>
      </c>
      <c r="E358" s="292" t="s">
        <v>1177</v>
      </c>
      <c r="F358" s="64"/>
      <c r="G358" s="64"/>
      <c r="H358" s="130"/>
      <c r="I358" s="130"/>
      <c r="J358" s="130"/>
      <c r="K358" s="130"/>
      <c r="L358" s="278"/>
      <c r="M358" s="64"/>
    </row>
    <row r="359" spans="1:13">
      <c r="A359" s="195" t="s">
        <v>48</v>
      </c>
      <c r="B359" s="286"/>
      <c r="C359" s="27">
        <v>22</v>
      </c>
      <c r="D359" s="27">
        <v>27</v>
      </c>
      <c r="E359" s="292" t="s">
        <v>675</v>
      </c>
      <c r="F359" s="64"/>
      <c r="G359" s="64"/>
      <c r="H359" s="130"/>
      <c r="I359" s="130"/>
      <c r="J359" s="130"/>
      <c r="K359" s="130"/>
      <c r="L359" s="278"/>
      <c r="M359" s="64"/>
    </row>
    <row r="360" spans="1:13">
      <c r="A360" s="195" t="s">
        <v>49</v>
      </c>
      <c r="B360" s="286"/>
      <c r="C360" s="27">
        <v>30</v>
      </c>
      <c r="D360" s="27">
        <v>32</v>
      </c>
      <c r="E360" s="292" t="s">
        <v>1178</v>
      </c>
      <c r="F360" s="64"/>
      <c r="G360" s="64"/>
      <c r="H360" s="130"/>
      <c r="I360" s="130"/>
      <c r="J360" s="130"/>
      <c r="K360" s="130"/>
      <c r="L360" s="278"/>
      <c r="M360" s="64"/>
    </row>
    <row r="361" spans="1:13">
      <c r="A361" s="270"/>
      <c r="B361" s="293"/>
      <c r="C361" s="64"/>
      <c r="D361" s="64"/>
      <c r="E361" s="64"/>
      <c r="F361" s="64"/>
      <c r="G361" s="64"/>
      <c r="I361" s="294"/>
      <c r="J361" s="294"/>
      <c r="K361" s="295"/>
      <c r="M361" s="64"/>
    </row>
    <row r="362" spans="1:13">
      <c r="A362" s="270"/>
      <c r="B362" s="293"/>
      <c r="C362" s="64"/>
      <c r="D362" s="64"/>
      <c r="E362" s="64"/>
      <c r="F362" s="64"/>
      <c r="G362" s="64"/>
      <c r="M362" s="64"/>
    </row>
    <row r="363" spans="1:13">
      <c r="A363" s="270"/>
      <c r="B363" s="293"/>
      <c r="C363" s="64"/>
      <c r="D363" s="64"/>
      <c r="E363" s="64"/>
      <c r="F363" s="64"/>
      <c r="G363" s="64"/>
      <c r="M363" s="64"/>
    </row>
    <row r="364" spans="1:13">
      <c r="A364" s="270"/>
      <c r="B364" s="293"/>
      <c r="C364" s="64"/>
      <c r="D364" s="64"/>
      <c r="E364" s="64"/>
      <c r="F364" s="64"/>
      <c r="G364" s="64"/>
      <c r="M364" s="64"/>
    </row>
    <row r="365" spans="1:13">
      <c r="A365" s="270"/>
      <c r="B365" s="293"/>
      <c r="C365" s="64"/>
      <c r="D365" s="64"/>
      <c r="E365" s="64"/>
      <c r="F365" s="64"/>
      <c r="G365" s="64"/>
      <c r="M365" s="64"/>
    </row>
    <row r="366" spans="1:13">
      <c r="A366" s="270"/>
      <c r="B366" s="293"/>
      <c r="C366" s="296"/>
      <c r="D366" s="64"/>
      <c r="E366" s="64"/>
      <c r="F366" s="64"/>
      <c r="G366" s="64"/>
      <c r="M366" s="64"/>
    </row>
    <row r="367" spans="1:13">
      <c r="A367" s="270"/>
      <c r="B367" s="293"/>
      <c r="C367" s="297"/>
      <c r="D367" s="64"/>
      <c r="E367" s="64"/>
      <c r="F367" s="64"/>
      <c r="G367" s="64"/>
      <c r="M367" s="64"/>
    </row>
    <row r="368" spans="1:13">
      <c r="A368" s="270"/>
      <c r="B368" s="293"/>
      <c r="C368" s="111"/>
      <c r="D368" s="64"/>
      <c r="E368" s="64"/>
      <c r="F368" s="64"/>
      <c r="G368" s="64"/>
      <c r="M368" s="64"/>
    </row>
    <row r="369" spans="1:13">
      <c r="A369" s="270"/>
      <c r="B369" s="293"/>
      <c r="C369" s="64"/>
      <c r="D369" s="64"/>
      <c r="E369" s="64"/>
      <c r="F369" s="64"/>
      <c r="G369" s="64"/>
      <c r="M369" s="64"/>
    </row>
    <row r="370" spans="1:13">
      <c r="A370" s="270"/>
      <c r="B370" s="293"/>
      <c r="C370" s="64"/>
      <c r="D370" s="64"/>
      <c r="E370" s="64"/>
      <c r="F370" s="64"/>
      <c r="G370" s="64"/>
      <c r="M370" s="64"/>
    </row>
    <row r="371" spans="1:13">
      <c r="A371" s="270"/>
      <c r="B371" s="293"/>
      <c r="C371" s="64"/>
      <c r="D371" s="64"/>
      <c r="E371" s="64"/>
      <c r="F371" s="64"/>
      <c r="G371" s="64"/>
      <c r="M371" s="64"/>
    </row>
    <row r="372" spans="1:13">
      <c r="A372" s="270"/>
      <c r="B372" s="293"/>
      <c r="C372" s="64"/>
      <c r="D372" s="64"/>
      <c r="E372" s="64"/>
      <c r="F372" s="64"/>
      <c r="G372" s="64"/>
      <c r="M372" s="64"/>
    </row>
    <row r="373" spans="1:13">
      <c r="A373" s="270"/>
      <c r="B373" s="293"/>
      <c r="C373" s="64"/>
      <c r="D373" s="64"/>
      <c r="E373" s="64"/>
      <c r="F373" s="64"/>
      <c r="G373" s="64"/>
      <c r="M373" s="64"/>
    </row>
    <row r="374" spans="1:13">
      <c r="A374" s="270"/>
      <c r="B374" s="293"/>
      <c r="C374" s="64"/>
      <c r="D374" s="64"/>
      <c r="E374" s="64"/>
      <c r="F374" s="64"/>
      <c r="G374" s="64"/>
      <c r="K374" s="64"/>
      <c r="M374" s="64"/>
    </row>
    <row r="375" spans="1:13">
      <c r="A375" s="270"/>
      <c r="B375" s="293"/>
      <c r="C375" s="64"/>
      <c r="D375" s="64"/>
      <c r="E375" s="64"/>
      <c r="F375" s="64"/>
      <c r="G375" s="64"/>
      <c r="K375" s="64"/>
      <c r="M375" s="64"/>
    </row>
    <row r="376" spans="1:13">
      <c r="A376" s="270"/>
      <c r="B376" s="293"/>
      <c r="C376" s="64"/>
      <c r="D376" s="64"/>
      <c r="E376" s="64"/>
      <c r="F376" s="64"/>
      <c r="G376" s="64"/>
      <c r="K376" s="64"/>
      <c r="M376" s="64"/>
    </row>
    <row r="377" spans="1:13">
      <c r="A377" s="270"/>
      <c r="B377" s="293"/>
      <c r="C377" s="64"/>
      <c r="D377" s="64"/>
      <c r="E377" s="64"/>
      <c r="F377" s="64"/>
      <c r="G377" s="64"/>
      <c r="K377" s="64"/>
      <c r="M377" s="64"/>
    </row>
    <row r="378" spans="1:13">
      <c r="A378" s="270"/>
      <c r="B378" s="293"/>
      <c r="C378" s="64"/>
      <c r="D378" s="64"/>
      <c r="E378" s="64"/>
      <c r="F378" s="64"/>
      <c r="G378" s="64"/>
      <c r="K378" s="64"/>
      <c r="M378" s="64"/>
    </row>
    <row r="379" spans="1:13">
      <c r="A379" s="270"/>
      <c r="B379" s="293"/>
      <c r="C379" s="64"/>
      <c r="D379" s="64"/>
      <c r="E379" s="64"/>
      <c r="F379" s="64"/>
      <c r="G379" s="64"/>
      <c r="K379" s="64"/>
      <c r="M379" s="64"/>
    </row>
    <row r="380" spans="1:13">
      <c r="A380" s="270"/>
      <c r="B380" s="293"/>
      <c r="C380" s="64"/>
      <c r="D380" s="64"/>
      <c r="E380" s="64"/>
      <c r="F380" s="64"/>
      <c r="G380" s="64"/>
      <c r="K380" s="64"/>
      <c r="M380" s="64"/>
    </row>
    <row r="381" spans="1:13">
      <c r="A381" s="270"/>
      <c r="B381" s="293"/>
      <c r="C381" s="64"/>
      <c r="D381" s="64"/>
      <c r="E381" s="64"/>
      <c r="F381" s="64"/>
      <c r="G381" s="64"/>
      <c r="K381" s="64"/>
      <c r="M381" s="64"/>
    </row>
    <row r="382" spans="1:13">
      <c r="A382" s="270"/>
      <c r="B382" s="293"/>
      <c r="C382" s="64"/>
      <c r="D382" s="64"/>
      <c r="E382" s="64"/>
      <c r="F382" s="64"/>
      <c r="G382" s="64"/>
      <c r="K382" s="64"/>
      <c r="M382" s="64"/>
    </row>
    <row r="383" spans="1:13">
      <c r="A383" s="270"/>
      <c r="B383" s="293"/>
      <c r="C383" s="64"/>
      <c r="D383" s="64"/>
      <c r="E383" s="64"/>
      <c r="F383" s="64"/>
      <c r="G383" s="64"/>
      <c r="K383" s="64"/>
      <c r="M383" s="64"/>
    </row>
    <row r="388" spans="9:13">
      <c r="I388" s="3"/>
      <c r="J388" s="3"/>
      <c r="K388" s="64"/>
      <c r="M388" s="64"/>
    </row>
    <row r="389" spans="9:13">
      <c r="I389" s="3"/>
      <c r="J389" s="3"/>
      <c r="K389" s="64"/>
      <c r="M389" s="64"/>
    </row>
  </sheetData>
  <mergeCells count="6">
    <mergeCell ref="A1:K1"/>
    <mergeCell ref="A353:C353"/>
    <mergeCell ref="D350:E350"/>
    <mergeCell ref="D351:E351"/>
    <mergeCell ref="A350:C350"/>
    <mergeCell ref="A351:C351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GrainFlow trends</vt:lpstr>
      <vt:lpstr>Vessels sailed from BlSea</vt:lpstr>
      <vt:lpstr>Discharged BlSea grain</vt:lpstr>
      <vt:lpstr>Grain and vessels at sea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sosnovsky</cp:lastModifiedBy>
  <dcterms:created xsi:type="dcterms:W3CDTF">2024-01-07T14:59:43Z</dcterms:created>
  <dcterms:modified xsi:type="dcterms:W3CDTF">2025-01-22T11:05:39Z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a40d845a-3aaa-48ee-a7ba-cdf94704076b</vt:lpwstr>
  </property>
</Properties>
</file>